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166925"/>
  <mc:AlternateContent xmlns:mc="http://schemas.openxmlformats.org/markup-compatibility/2006">
    <mc:Choice Requires="x15">
      <x15ac:absPath xmlns:x15ac="http://schemas.microsoft.com/office/spreadsheetml/2010/11/ac" url="https://lawcoirl.sharepoint.com/sites/lawsat/Shared Documents/31.0 Midland Eastern Region/31.6_Priority Action Areas_PAA/PAA_Derry_Coolboy_Rosnastraw/Preparatory Work LCA/Referrals/Coolboy_020/"/>
    </mc:Choice>
  </mc:AlternateContent>
  <xr:revisionPtr revIDLastSave="140" documentId="8_{BE5F4F02-2C0F-4CB2-89B5-16CA303C020F}" xr6:coauthVersionLast="47" xr6:coauthVersionMax="47" xr10:uidLastSave="{4F934D90-563E-4C86-AF38-9100621A8DE0}"/>
  <bookViews>
    <workbookView xWindow="28680" yWindow="-120" windowWidth="29040" windowHeight="15840" xr2:uid="{AD4C565D-7B70-4E1E-825D-C0179AE95802}"/>
  </bookViews>
  <sheets>
    <sheet name="Referal Sheet_DO1" sheetId="1" r:id="rId1"/>
    <sheet name="Photos" sheetId="10" r:id="rId2"/>
    <sheet name="Maps" sheetId="8" r:id="rId3"/>
    <sheet name="Field Assessment Results" sheetId="7" r:id="rId4"/>
    <sheet name="Sheet1" sheetId="11" r:id="rId5"/>
    <sheet name="LA Measures" sheetId="6" r:id="rId6"/>
    <sheet name="Referral Sheet Categories " sheetId="3" r:id="rId7"/>
  </sheets>
  <definedNames>
    <definedName name="_xlnm._FilterDatabase" localSheetId="5" hidden="1">'LA Measures'!$A$1:$E$140</definedName>
    <definedName name="_xlnm.Print_Area" localSheetId="1">Photos!#REF!</definedName>
    <definedName name="_xlnm.Print_Area" localSheetId="0">'Referal Sheet_DO1'!$B$5:$F$73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2" i="6" l="1"/>
  <c r="I2" i="6"/>
  <c r="G2" i="6" l="1"/>
  <c r="L35" i="6" a="1"/>
  <c r="L35" i="6" s="1"/>
  <c r="J3" i="6" a="1"/>
  <c r="J3" i="6" s="1"/>
  <c r="L19" i="6" l="1" a="1"/>
  <c r="L19" i="6" s="1"/>
  <c r="L15" i="6" a="1"/>
  <c r="L15" i="6" s="1"/>
  <c r="L31" i="6" a="1"/>
  <c r="L31" i="6" s="1"/>
  <c r="J7" i="6" a="1"/>
  <c r="J7" i="6" s="1"/>
  <c r="J23" i="6" a="1"/>
  <c r="J23" i="6" s="1"/>
  <c r="L9" i="6" a="1"/>
  <c r="L9" i="6" s="1"/>
  <c r="L24" i="6" a="1"/>
  <c r="L24" i="6" s="1"/>
  <c r="J4" i="6" a="1"/>
  <c r="J4" i="6" s="1"/>
  <c r="J20" i="6" a="1"/>
  <c r="J20" i="6" s="1"/>
  <c r="L17" i="6" a="1"/>
  <c r="L17" i="6" s="1"/>
  <c r="L14" i="6" a="1"/>
  <c r="L14" i="6" s="1"/>
  <c r="L30" i="6" a="1"/>
  <c r="L30" i="6" s="1"/>
  <c r="J6" i="6" a="1"/>
  <c r="J6" i="6" s="1"/>
  <c r="J22" i="6" a="1"/>
  <c r="J22" i="6" s="1"/>
  <c r="J38" i="6" a="1"/>
  <c r="J38" i="6" s="1"/>
  <c r="J17" i="6" a="1"/>
  <c r="J17" i="6" s="1"/>
  <c r="J5" i="6" a="1"/>
  <c r="J5" i="6" s="1"/>
  <c r="J41" i="6" a="1"/>
  <c r="J41" i="6" s="1"/>
  <c r="J32" i="6" a="1"/>
  <c r="J32" i="6" s="1"/>
  <c r="J13" i="6" a="1"/>
  <c r="J13" i="6" s="1"/>
  <c r="J37" i="6" a="1"/>
  <c r="J37" i="6" s="1"/>
  <c r="J44" i="6" a="1"/>
  <c r="J44" i="6" s="1"/>
  <c r="J27" i="6" a="1"/>
  <c r="J27" i="6" s="1"/>
  <c r="L12" i="6" a="1"/>
  <c r="L12" i="6" s="1"/>
  <c r="L28" i="6" a="1"/>
  <c r="L28" i="6" s="1"/>
  <c r="J8" i="6" a="1"/>
  <c r="J8" i="6" s="1"/>
  <c r="L7" i="6" a="1"/>
  <c r="L7" i="6" s="1"/>
  <c r="L21" i="6" a="1"/>
  <c r="L21" i="6" s="1"/>
  <c r="L18" i="6" a="1"/>
  <c r="L18" i="6" s="1"/>
  <c r="L34" i="6" a="1"/>
  <c r="L34" i="6" s="1"/>
  <c r="J10" i="6" a="1"/>
  <c r="J10" i="6" s="1"/>
  <c r="J26" i="6" a="1"/>
  <c r="J26" i="6" s="1"/>
  <c r="J42" i="6" a="1"/>
  <c r="J42" i="6" s="1"/>
  <c r="J28" i="6" a="1"/>
  <c r="J28" i="6" s="1"/>
  <c r="J21" i="6" a="1"/>
  <c r="J21" i="6" s="1"/>
  <c r="L33" i="6" a="1"/>
  <c r="L33" i="6" s="1"/>
  <c r="J39" i="6" a="1"/>
  <c r="J39" i="6" s="1"/>
  <c r="J33" i="6" a="1"/>
  <c r="J33" i="6" s="1"/>
  <c r="J24" i="6" a="1"/>
  <c r="J24" i="6" s="1"/>
  <c r="L2" i="6" a="1"/>
  <c r="L2" i="6" s="1"/>
  <c r="J11" i="6" a="1"/>
  <c r="J11" i="6" s="1"/>
  <c r="L23" i="6" a="1"/>
  <c r="L23" i="6" s="1"/>
  <c r="J15" i="6" a="1"/>
  <c r="J15" i="6" s="1"/>
  <c r="J31" i="6" a="1"/>
  <c r="J31" i="6" s="1"/>
  <c r="L16" i="6" a="1"/>
  <c r="L16" i="6" s="1"/>
  <c r="L32" i="6" a="1"/>
  <c r="L32" i="6" s="1"/>
  <c r="J12" i="6" a="1"/>
  <c r="J12" i="6" s="1"/>
  <c r="L10" i="6" a="1"/>
  <c r="L10" i="6" s="1"/>
  <c r="L5" i="6" a="1"/>
  <c r="L5" i="6" s="1"/>
  <c r="L22" i="6" a="1"/>
  <c r="L22" i="6" s="1"/>
  <c r="L38" i="6" a="1"/>
  <c r="L38" i="6" s="1"/>
  <c r="J14" i="6" a="1"/>
  <c r="J14" i="6" s="1"/>
  <c r="J30" i="6" a="1"/>
  <c r="J30" i="6" s="1"/>
  <c r="L25" i="6" a="1"/>
  <c r="L25" i="6" s="1"/>
  <c r="L29" i="6" a="1"/>
  <c r="L29" i="6" s="1"/>
  <c r="J29" i="6" a="1"/>
  <c r="J29" i="6" s="1"/>
  <c r="L37" i="6" a="1"/>
  <c r="L37" i="6" s="1"/>
  <c r="J2" i="6" a="1"/>
  <c r="J2" i="6" s="1"/>
  <c r="J40" i="6" a="1"/>
  <c r="J40" i="6" s="1"/>
  <c r="J43" i="6" a="1"/>
  <c r="J43" i="6" s="1"/>
  <c r="L3" i="6" a="1"/>
  <c r="L3" i="6" s="1"/>
  <c r="H36" i="6" a="1"/>
  <c r="H36" i="6" s="1"/>
  <c r="L6" i="6" a="1"/>
  <c r="L6" i="6" s="1"/>
  <c r="L39" i="6" a="1"/>
  <c r="L39" i="6" s="1"/>
  <c r="L11" i="6" a="1"/>
  <c r="L11" i="6" s="1"/>
  <c r="L27" i="6" a="1"/>
  <c r="L27" i="6" s="1"/>
  <c r="L43" i="6" a="1"/>
  <c r="L43" i="6" s="1"/>
  <c r="J19" i="6" a="1"/>
  <c r="J19" i="6" s="1"/>
  <c r="L4" i="6" a="1"/>
  <c r="L4" i="6" s="1"/>
  <c r="L20" i="6" a="1"/>
  <c r="L20" i="6" s="1"/>
  <c r="L36" i="6" a="1"/>
  <c r="L36" i="6" s="1"/>
  <c r="J16" i="6" a="1"/>
  <c r="J16" i="6" s="1"/>
  <c r="L13" i="6" a="1"/>
  <c r="L13" i="6" s="1"/>
  <c r="L8" i="6" a="1"/>
  <c r="L8" i="6" s="1"/>
  <c r="L26" i="6" a="1"/>
  <c r="L26" i="6" s="1"/>
  <c r="L42" i="6" a="1"/>
  <c r="L42" i="6" s="1"/>
  <c r="J18" i="6" a="1"/>
  <c r="J18" i="6" s="1"/>
  <c r="J34" i="6" a="1"/>
  <c r="J34" i="6" s="1"/>
  <c r="L40" i="6" a="1"/>
  <c r="L40" i="6" s="1"/>
  <c r="L41" i="6" a="1"/>
  <c r="L41" i="6" s="1"/>
  <c r="J36" i="6" a="1"/>
  <c r="J36" i="6" s="1"/>
  <c r="J9" i="6" a="1"/>
  <c r="J9" i="6" s="1"/>
  <c r="L44" i="6" a="1"/>
  <c r="L44" i="6" s="1"/>
  <c r="J35" i="6" a="1"/>
  <c r="J35" i="6" s="1"/>
  <c r="J25" i="6" a="1"/>
  <c r="J25" i="6" s="1"/>
  <c r="H43" i="6" a="1"/>
  <c r="H43" i="6" s="1"/>
  <c r="H35" i="6" a="1"/>
  <c r="H35" i="6" s="1"/>
  <c r="H30" i="6" a="1"/>
  <c r="H30" i="6" s="1"/>
  <c r="H23" i="6" a="1"/>
  <c r="H23" i="6" s="1"/>
  <c r="H10" i="6" a="1"/>
  <c r="H10" i="6" s="1"/>
  <c r="H16" i="6" a="1"/>
  <c r="H16" i="6" s="1"/>
  <c r="H34" i="6" a="1"/>
  <c r="H34" i="6" s="1"/>
  <c r="H27" i="6" a="1"/>
  <c r="H27" i="6" s="1"/>
  <c r="H22" i="6" a="1"/>
  <c r="H22" i="6" s="1"/>
  <c r="H15" i="6" a="1"/>
  <c r="H15" i="6" s="1"/>
  <c r="H8" i="6" a="1"/>
  <c r="H8" i="6" s="1"/>
  <c r="H40" i="6" a="1"/>
  <c r="H40" i="6" s="1"/>
  <c r="H32" i="6" a="1"/>
  <c r="H32" i="6" s="1"/>
  <c r="H26" i="6" a="1"/>
  <c r="H26" i="6" s="1"/>
  <c r="H19" i="6" a="1"/>
  <c r="H19" i="6" s="1"/>
  <c r="H14" i="6" a="1"/>
  <c r="H14" i="6" s="1"/>
  <c r="H6" i="6" a="1"/>
  <c r="H6" i="6" s="1"/>
  <c r="H37" i="6" a="1"/>
  <c r="H37" i="6" s="1"/>
  <c r="H31" i="6" a="1"/>
  <c r="H31" i="6" s="1"/>
  <c r="H24" i="6" a="1"/>
  <c r="H24" i="6" s="1"/>
  <c r="H18" i="6" a="1"/>
  <c r="H18" i="6" s="1"/>
  <c r="H11" i="6" a="1"/>
  <c r="H11" i="6" s="1"/>
  <c r="H3" i="6" a="1"/>
  <c r="H3" i="6" s="1"/>
  <c r="H29" i="6" a="1"/>
  <c r="H29" i="6" s="1"/>
  <c r="H21" i="6" a="1"/>
  <c r="H21" i="6" s="1"/>
  <c r="H13" i="6" a="1"/>
  <c r="H13" i="6" s="1"/>
  <c r="H5" i="6" a="1"/>
  <c r="H5" i="6" s="1"/>
  <c r="H41" i="6" a="1"/>
  <c r="H41" i="6" s="1"/>
  <c r="H7" i="6" a="1"/>
  <c r="H7" i="6" s="1"/>
  <c r="H44" i="6" a="1"/>
  <c r="H44" i="6" s="1"/>
  <c r="H38" i="6" a="1"/>
  <c r="H38" i="6" s="1"/>
  <c r="H33" i="6" a="1"/>
  <c r="H33" i="6" s="1"/>
  <c r="H28" i="6" a="1"/>
  <c r="H28" i="6" s="1"/>
  <c r="H25" i="6" a="1"/>
  <c r="H25" i="6" s="1"/>
  <c r="H20" i="6" a="1"/>
  <c r="H20" i="6" s="1"/>
  <c r="H17" i="6" a="1"/>
  <c r="H17" i="6" s="1"/>
  <c r="H12" i="6" a="1"/>
  <c r="H12" i="6" s="1"/>
  <c r="H9" i="6" a="1"/>
  <c r="H9" i="6" s="1"/>
  <c r="H4" i="6" a="1"/>
  <c r="H4" i="6" s="1"/>
  <c r="H42" i="6" a="1"/>
  <c r="H42" i="6" s="1"/>
  <c r="H39" i="6" a="1"/>
  <c r="H39" i="6" s="1"/>
  <c r="H2" i="6" a="1"/>
  <c r="H2" i="6"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Ruth Hennessy</author>
  </authors>
  <commentList>
    <comment ref="A1" authorId="0" shapeId="0" xr:uid="{98DF70DE-83C7-4678-9127-5FCC1DE317B8}">
      <text>
        <r>
          <rPr>
            <b/>
            <sz val="9"/>
            <color indexed="81"/>
            <rFont val="Tahoma"/>
            <family val="2"/>
          </rPr>
          <t>Ruth Hennessy:</t>
        </r>
        <r>
          <rPr>
            <sz val="9"/>
            <color indexed="81"/>
            <rFont val="Tahoma"/>
            <family val="2"/>
          </rPr>
          <t xml:space="preserve">
Change text colour from red to black when complete.</t>
        </r>
      </text>
    </comment>
    <comment ref="F1" authorId="0" shapeId="0" xr:uid="{DC4901C1-0971-4DFF-9E83-507336FB4E30}">
      <text>
        <r>
          <rPr>
            <b/>
            <sz val="9"/>
            <color indexed="81"/>
            <rFont val="Tahoma"/>
            <family val="2"/>
          </rPr>
          <t>Ruth Hennessy:</t>
        </r>
        <r>
          <rPr>
            <sz val="9"/>
            <color indexed="81"/>
            <rFont val="Tahoma"/>
            <family val="2"/>
          </rPr>
          <t xml:space="preserve">
where available
Additional chemistry won't be available for every site.</t>
        </r>
      </text>
    </comment>
    <comment ref="J1" authorId="0" shapeId="0" xr:uid="{BBB304BB-CD28-4BF9-8E8C-329E7082F7D8}">
      <text>
        <r>
          <rPr>
            <b/>
            <sz val="9"/>
            <color indexed="81"/>
            <rFont val="Tahoma"/>
            <family val="2"/>
          </rPr>
          <t>Ruth Hennessy:</t>
        </r>
        <r>
          <rPr>
            <sz val="9"/>
            <color indexed="81"/>
            <rFont val="Tahoma"/>
            <family val="2"/>
          </rPr>
          <t xml:space="preserve">
Change text colour from red to black when complete.</t>
        </r>
      </text>
    </comment>
    <comment ref="O1" authorId="0" shapeId="0" xr:uid="{098C7019-A6B8-45D0-B6A4-21743DBE1D0B}">
      <text>
        <r>
          <rPr>
            <b/>
            <sz val="9"/>
            <color indexed="81"/>
            <rFont val="Tahoma"/>
            <family val="2"/>
          </rPr>
          <t>Ruth Hennessy:</t>
        </r>
        <r>
          <rPr>
            <sz val="9"/>
            <color indexed="81"/>
            <rFont val="Tahoma"/>
            <family val="2"/>
          </rPr>
          <t xml:space="preserve">
where available
Additional chemistry won't be available for every site.</t>
        </r>
      </text>
    </comment>
    <comment ref="F10" authorId="0" shapeId="0" xr:uid="{28655FCE-CAB8-4F3A-BEF4-70D2C3E21411}">
      <text>
        <r>
          <rPr>
            <b/>
            <sz val="9"/>
            <color indexed="81"/>
            <rFont val="Tahoma"/>
            <family val="2"/>
          </rPr>
          <t>Ruth Hennessy:</t>
        </r>
        <r>
          <rPr>
            <sz val="9"/>
            <color indexed="81"/>
            <rFont val="Tahoma"/>
            <family val="2"/>
          </rPr>
          <t xml:space="preserve">
where available
Additional chemistry won't be available for every site.</t>
        </r>
      </text>
    </comment>
    <comment ref="O10" authorId="0" shapeId="0" xr:uid="{35A50DF6-0B3C-427A-AF6F-A2DE68F21014}">
      <text>
        <r>
          <rPr>
            <b/>
            <sz val="9"/>
            <color indexed="81"/>
            <rFont val="Tahoma"/>
            <family val="2"/>
          </rPr>
          <t>Ruth Hennessy:</t>
        </r>
        <r>
          <rPr>
            <sz val="9"/>
            <color indexed="81"/>
            <rFont val="Tahoma"/>
            <family val="2"/>
          </rPr>
          <t xml:space="preserve">
where available
Additional chemistry won't be available for every site.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Microsoft Office User</author>
  </authors>
  <commentList>
    <comment ref="F14" authorId="0" shapeId="0" xr:uid="{4B43EE11-5FAB-4593-9ED8-DE5225AD6EE1}">
      <text>
        <r>
          <rPr>
            <b/>
            <sz val="10"/>
            <color indexed="81"/>
            <rFont val="Calibri"/>
            <family val="2"/>
          </rPr>
          <t>Microsoft Office User:</t>
        </r>
        <r>
          <rPr>
            <sz val="10"/>
            <color indexed="81"/>
            <rFont val="Calibri"/>
            <family val="2"/>
          </rPr>
          <t xml:space="preserve">
New pressure subcategory</t>
        </r>
      </text>
    </comment>
  </commentList>
</comments>
</file>

<file path=xl/sharedStrings.xml><?xml version="1.0" encoding="utf-8"?>
<sst xmlns="http://schemas.openxmlformats.org/spreadsheetml/2006/main" count="303" uniqueCount="197">
  <si>
    <t>PAA Name</t>
  </si>
  <si>
    <t>Derry Coolboy Rosnastraw</t>
  </si>
  <si>
    <t>Description of referral area</t>
  </si>
  <si>
    <t xml:space="preserve">WB code </t>
  </si>
  <si>
    <t>IE_SE_12C070700</t>
  </si>
  <si>
    <t xml:space="preserve">This referral is for the Coolboy_020 waterbody and refers to the game reserve in the Coollattin Estate. The Coolboy_020 is a high status objective waterbody. </t>
  </si>
  <si>
    <t xml:space="preserve">EPA referal number </t>
  </si>
  <si>
    <t>EPA Referral ID</t>
  </si>
  <si>
    <t>Grid Reference</t>
  </si>
  <si>
    <t xml:space="preserve">Description </t>
  </si>
  <si>
    <t>Pressure Category</t>
  </si>
  <si>
    <t>Anthropogenic Pressures</t>
  </si>
  <si>
    <t xml:space="preserve">Significant issue </t>
  </si>
  <si>
    <t>Total Ammoniacal N</t>
  </si>
  <si>
    <t>Pressure Sub-category</t>
  </si>
  <si>
    <t>Tourism</t>
  </si>
  <si>
    <t xml:space="preserve">Pathway (s) </t>
  </si>
  <si>
    <t>Pressure Type (s)</t>
  </si>
  <si>
    <t>Other</t>
  </si>
  <si>
    <t>Evidence to Support Significant Issue</t>
  </si>
  <si>
    <t xml:space="preserve">Water chemistry </t>
  </si>
  <si>
    <t>Physicochemical</t>
  </si>
  <si>
    <t>SSIS</t>
  </si>
  <si>
    <t>Visual</t>
  </si>
  <si>
    <t>x</t>
  </si>
  <si>
    <t xml:space="preserve">Supporting Information </t>
  </si>
  <si>
    <t>Field Map (no.)</t>
  </si>
  <si>
    <t xml:space="preserve">Agreed LA Measures </t>
  </si>
  <si>
    <t xml:space="preserve">Measure category </t>
  </si>
  <si>
    <t>Description</t>
  </si>
  <si>
    <t>Pathway Interception</t>
  </si>
  <si>
    <t>Source Control</t>
  </si>
  <si>
    <t>Mobilisation Control</t>
  </si>
  <si>
    <t xml:space="preserve">Photo 1: </t>
  </si>
  <si>
    <t>Photo 2:</t>
  </si>
  <si>
    <t>Photo 3:</t>
  </si>
  <si>
    <t>Photo 4:</t>
  </si>
  <si>
    <t>Photo 5:</t>
  </si>
  <si>
    <t>Duck pond in September 2023</t>
  </si>
  <si>
    <t>Photo 6:</t>
  </si>
  <si>
    <t>Map 1:</t>
  </si>
  <si>
    <t>Sample locations in Coolboy_020</t>
  </si>
  <si>
    <t>Map 2:</t>
  </si>
  <si>
    <t>Assessment location</t>
  </si>
  <si>
    <t>Location description</t>
  </si>
  <si>
    <t xml:space="preserve">SSIS result </t>
  </si>
  <si>
    <t>Probe readings</t>
  </si>
  <si>
    <t xml:space="preserve">Additional Chemistry </t>
  </si>
  <si>
    <t>Comments</t>
  </si>
  <si>
    <t>EPA monitoring Station</t>
  </si>
  <si>
    <r>
      <rPr>
        <b/>
        <sz val="12"/>
        <color theme="1"/>
        <rFont val="Calibri"/>
        <family val="2"/>
        <scheme val="minor"/>
      </rPr>
      <t>Score:</t>
    </r>
    <r>
      <rPr>
        <sz val="12"/>
        <color theme="1"/>
        <rFont val="Calibri"/>
        <family val="2"/>
        <scheme val="minor"/>
      </rPr>
      <t xml:space="preserve"> 8 </t>
    </r>
    <r>
      <rPr>
        <sz val="12"/>
        <rFont val="Calibri"/>
        <family val="2"/>
        <scheme val="minor"/>
      </rPr>
      <t xml:space="preserve"> Probably not significantly impacted</t>
    </r>
  </si>
  <si>
    <t>D.O: %</t>
  </si>
  <si>
    <t>Ortho-P mg/l P</t>
  </si>
  <si>
    <r>
      <rPr>
        <i/>
        <sz val="12"/>
        <color theme="1"/>
        <rFont val="Calibri"/>
        <family val="2"/>
        <scheme val="minor"/>
      </rPr>
      <t>Description of observations:</t>
    </r>
    <r>
      <rPr>
        <sz val="12"/>
        <color theme="1"/>
        <rFont val="Calibri"/>
        <family val="2"/>
        <scheme val="minor"/>
      </rPr>
      <t xml:space="preserve"> 2 sensitive taxa in good numbers. Sample dominated by Ecdyonurus. Indiccative of high status.
</t>
    </r>
  </si>
  <si>
    <r>
      <rPr>
        <b/>
        <sz val="12"/>
        <color theme="1"/>
        <rFont val="Calibri"/>
        <family val="2"/>
        <scheme val="minor"/>
      </rPr>
      <t>Score:</t>
    </r>
    <r>
      <rPr>
        <sz val="12"/>
        <color theme="1"/>
        <rFont val="Calibri"/>
        <family val="2"/>
        <scheme val="minor"/>
      </rPr>
      <t xml:space="preserve"> </t>
    </r>
    <r>
      <rPr>
        <sz val="12"/>
        <rFont val="Calibri"/>
        <family val="2"/>
        <scheme val="minor"/>
      </rPr>
      <t>&lt; 6.5 Probably impacted</t>
    </r>
  </si>
  <si>
    <r>
      <rPr>
        <i/>
        <sz val="12"/>
        <color theme="1"/>
        <rFont val="Calibri"/>
        <family val="2"/>
        <scheme val="minor"/>
      </rPr>
      <t>Description of observations:</t>
    </r>
    <r>
      <rPr>
        <sz val="12"/>
        <color theme="1"/>
        <rFont val="Calibri"/>
        <family val="2"/>
        <scheme val="minor"/>
      </rPr>
      <t xml:space="preserve"> Layer of fine sediment covering most of the streambed. Thicker u/s of bridge, water quite turbid. Not like previous visit
</t>
    </r>
  </si>
  <si>
    <t>date: 13/07/2023</t>
  </si>
  <si>
    <t>Invertebrate community:</t>
  </si>
  <si>
    <t xml:space="preserve">pH: </t>
  </si>
  <si>
    <t>Ammonia mg/l N</t>
  </si>
  <si>
    <t>date: 08/09/2023</t>
  </si>
  <si>
    <r>
      <rPr>
        <sz val="12"/>
        <rFont val="Calibri"/>
        <family val="2"/>
        <scheme val="minor"/>
      </rPr>
      <t>1.</t>
    </r>
    <r>
      <rPr>
        <b/>
        <sz val="12"/>
        <rFont val="Calibri"/>
        <family val="2"/>
        <scheme val="minor"/>
      </rPr>
      <t xml:space="preserve"> Ephemeroptera</t>
    </r>
    <r>
      <rPr>
        <b/>
        <sz val="12"/>
        <color rgb="FFFF0000"/>
        <rFont val="Calibri"/>
        <family val="2"/>
        <scheme val="minor"/>
      </rPr>
      <t xml:space="preserve">
</t>
    </r>
    <r>
      <rPr>
        <sz val="12"/>
        <rFont val="Calibri"/>
        <family val="2"/>
        <scheme val="minor"/>
      </rPr>
      <t>Ecdyonurus, Heptagenia + Ephemerellidae (Index Score 8)</t>
    </r>
  </si>
  <si>
    <t>Temp: °C</t>
  </si>
  <si>
    <t>BOD mg/l</t>
  </si>
  <si>
    <t>&lt;1</t>
  </si>
  <si>
    <r>
      <rPr>
        <sz val="12"/>
        <rFont val="Calibri"/>
        <family val="2"/>
        <scheme val="minor"/>
      </rPr>
      <t>1.</t>
    </r>
    <r>
      <rPr>
        <b/>
        <sz val="12"/>
        <rFont val="Calibri"/>
        <family val="2"/>
        <scheme val="minor"/>
      </rPr>
      <t xml:space="preserve"> Ephemeroptera</t>
    </r>
    <r>
      <rPr>
        <b/>
        <sz val="12"/>
        <color rgb="FFFF0000"/>
        <rFont val="Calibri"/>
        <family val="2"/>
        <scheme val="minor"/>
      </rPr>
      <t xml:space="preserve">
</t>
    </r>
    <r>
      <rPr>
        <sz val="12"/>
        <rFont val="Calibri"/>
        <family val="2"/>
        <scheme val="minor"/>
      </rPr>
      <t>Ecdyonurus, Rhithrogena (Index Score 4)</t>
    </r>
  </si>
  <si>
    <r>
      <rPr>
        <b/>
        <sz val="12"/>
        <rFont val="Calibri"/>
        <family val="2"/>
        <scheme val="minor"/>
      </rPr>
      <t xml:space="preserve">2. Plecoptera 
</t>
    </r>
    <r>
      <rPr>
        <sz val="12"/>
        <rFont val="Calibri"/>
        <family val="2"/>
        <scheme val="minor"/>
      </rPr>
      <t xml:space="preserve">Leuctra (index score 4). </t>
    </r>
  </si>
  <si>
    <t>Conductivity: µS</t>
  </si>
  <si>
    <t>Suspended solids mg/l</t>
  </si>
  <si>
    <t>n/a</t>
  </si>
  <si>
    <r>
      <rPr>
        <b/>
        <sz val="12"/>
        <rFont val="Calibri"/>
        <family val="2"/>
        <scheme val="minor"/>
      </rPr>
      <t xml:space="preserve">2. Plecoptera 
</t>
    </r>
    <r>
      <rPr>
        <sz val="12"/>
        <rFont val="Calibri"/>
        <family val="2"/>
        <scheme val="minor"/>
      </rPr>
      <t xml:space="preserve">Amphinemura &amp; Leuctra (index score 6). </t>
    </r>
  </si>
  <si>
    <r>
      <rPr>
        <b/>
        <sz val="12"/>
        <rFont val="Calibri"/>
        <family val="2"/>
        <scheme val="minor"/>
      </rPr>
      <t xml:space="preserve">3. Trichoptera </t>
    </r>
    <r>
      <rPr>
        <sz val="12"/>
        <color rgb="FFFF0000"/>
        <rFont val="Calibri"/>
        <family val="2"/>
        <scheme val="minor"/>
      </rPr>
      <t xml:space="preserve">
</t>
    </r>
    <r>
      <rPr>
        <sz val="12"/>
        <rFont val="Calibri"/>
        <family val="2"/>
        <scheme val="minor"/>
      </rPr>
      <t xml:space="preserve">Sericostomatidae, Glossosomatidae, Hydropsychidae and Rhyacophila  (index score 4). </t>
    </r>
  </si>
  <si>
    <t>TON mg/l N</t>
  </si>
  <si>
    <r>
      <rPr>
        <b/>
        <sz val="12"/>
        <rFont val="Calibri"/>
        <family val="2"/>
        <scheme val="minor"/>
      </rPr>
      <t xml:space="preserve">3. Trichoptera </t>
    </r>
    <r>
      <rPr>
        <sz val="12"/>
        <color rgb="FFFF0000"/>
        <rFont val="Calibri"/>
        <family val="2"/>
        <scheme val="minor"/>
      </rPr>
      <t xml:space="preserve">
</t>
    </r>
    <r>
      <rPr>
        <sz val="12"/>
        <rFont val="Calibri"/>
        <family val="2"/>
        <scheme val="minor"/>
      </rPr>
      <t xml:space="preserve">Goeridae, Hydropsychidae and Rhyacophila  (index score 4). </t>
    </r>
  </si>
  <si>
    <r>
      <rPr>
        <b/>
        <sz val="12"/>
        <rFont val="Calibri"/>
        <family val="2"/>
        <scheme val="minor"/>
      </rPr>
      <t xml:space="preserve">4. G.O.L.D </t>
    </r>
    <r>
      <rPr>
        <sz val="12"/>
        <color rgb="FFFF0000"/>
        <rFont val="Calibri"/>
        <family val="2"/>
        <scheme val="minor"/>
      </rPr>
      <t xml:space="preserve">
</t>
    </r>
    <r>
      <rPr>
        <sz val="12"/>
        <rFont val="Calibri"/>
        <family val="2"/>
        <scheme val="minor"/>
      </rPr>
      <t xml:space="preserve">Tubificidae, Simuliidae,  Dicranota, &amp;Chironomidae (index score 0). </t>
    </r>
  </si>
  <si>
    <t>ASSELLUS SCORE: 4</t>
  </si>
  <si>
    <t>Other (detail)</t>
  </si>
  <si>
    <t>ASSELLUS SCORE: 2</t>
  </si>
  <si>
    <t>Additional Chemistry (where available)</t>
  </si>
  <si>
    <t>See Map</t>
  </si>
  <si>
    <r>
      <rPr>
        <b/>
        <sz val="12"/>
        <color theme="1"/>
        <rFont val="Calibri"/>
        <family val="2"/>
        <scheme val="minor"/>
      </rPr>
      <t>Score:</t>
    </r>
    <r>
      <rPr>
        <sz val="12"/>
        <rFont val="Calibri"/>
        <family val="2"/>
        <scheme val="minor"/>
      </rPr>
      <t xml:space="preserve"> 7.2- Indeterminate. Evidence of impact. </t>
    </r>
  </si>
  <si>
    <r>
      <rPr>
        <i/>
        <sz val="12"/>
        <color theme="1"/>
        <rFont val="Calibri"/>
        <family val="2"/>
        <scheme val="minor"/>
      </rPr>
      <t>Description of observations:</t>
    </r>
    <r>
      <rPr>
        <sz val="12"/>
        <color theme="1"/>
        <rFont val="Calibri"/>
        <family val="2"/>
        <scheme val="minor"/>
      </rPr>
      <t xml:space="preserve">
 Very similar to Lattin Bridge. 2 Class A in good numbers, probably high. </t>
    </r>
  </si>
  <si>
    <r>
      <rPr>
        <i/>
        <sz val="12"/>
        <color theme="1"/>
        <rFont val="Calibri"/>
        <family val="2"/>
        <scheme val="minor"/>
      </rPr>
      <t xml:space="preserve">Description of observations: </t>
    </r>
    <r>
      <rPr>
        <sz val="12"/>
        <color theme="1"/>
        <rFont val="Calibri"/>
        <family val="2"/>
        <scheme val="minor"/>
      </rPr>
      <t xml:space="preserve">1 class A taxa in very low numbers. Water still turbid but less so than downstream (at Lattin bridge). Less sediment than at duck pond. Ducks present of sample location
 </t>
    </r>
  </si>
  <si>
    <t xml:space="preserve"> Ephemeroptera:Ecdyonurus, Heptagenia, + Ephemerellidae (Index Score 8)</t>
  </si>
  <si>
    <t xml:space="preserve"> Ephemeroptera:Rhithogena (Index Score 4)</t>
  </si>
  <si>
    <r>
      <rPr>
        <b/>
        <sz val="12"/>
        <rFont val="Calibri"/>
        <family val="2"/>
        <scheme val="minor"/>
      </rPr>
      <t xml:space="preserve">2. Plecoptera 
</t>
    </r>
    <r>
      <rPr>
        <sz val="12"/>
        <rFont val="Calibri"/>
        <family val="2"/>
        <scheme val="minor"/>
      </rPr>
      <t xml:space="preserve">Leuctra (index score 6). </t>
    </r>
  </si>
  <si>
    <r>
      <rPr>
        <b/>
        <sz val="12"/>
        <rFont val="Calibri"/>
        <family val="2"/>
        <scheme val="minor"/>
      </rPr>
      <t xml:space="preserve">3. Trichoptera </t>
    </r>
    <r>
      <rPr>
        <sz val="12"/>
        <color rgb="FFFF0000"/>
        <rFont val="Calibri"/>
        <family val="2"/>
        <scheme val="minor"/>
      </rPr>
      <t xml:space="preserve">
</t>
    </r>
    <r>
      <rPr>
        <sz val="12"/>
        <rFont val="Calibri"/>
        <family val="2"/>
        <scheme val="minor"/>
      </rPr>
      <t xml:space="preserve">Sericostomatidae, Glossosomatidae, Goeridae and Rhyacophila  (index score 4). </t>
    </r>
  </si>
  <si>
    <r>
      <rPr>
        <b/>
        <sz val="12"/>
        <rFont val="Calibri"/>
        <family val="2"/>
        <scheme val="minor"/>
      </rPr>
      <t xml:space="preserve">3. Trichoptera </t>
    </r>
    <r>
      <rPr>
        <sz val="12"/>
        <color rgb="FFFF0000"/>
        <rFont val="Calibri"/>
        <family val="2"/>
        <scheme val="minor"/>
      </rPr>
      <t xml:space="preserve">
</t>
    </r>
    <r>
      <rPr>
        <sz val="12"/>
        <rFont val="Calibri"/>
        <family val="2"/>
        <scheme val="minor"/>
      </rPr>
      <t xml:space="preserve">Rhyacophila  (index score 2). </t>
    </r>
  </si>
  <si>
    <r>
      <rPr>
        <b/>
        <sz val="12"/>
        <rFont val="Calibri"/>
        <family val="2"/>
        <scheme val="minor"/>
      </rPr>
      <t xml:space="preserve">4. G.O.L.D </t>
    </r>
    <r>
      <rPr>
        <sz val="12"/>
        <color rgb="FFFF0000"/>
        <rFont val="Calibri"/>
        <family val="2"/>
        <scheme val="minor"/>
      </rPr>
      <t xml:space="preserve">
</t>
    </r>
    <r>
      <rPr>
        <sz val="12"/>
        <rFont val="Calibri"/>
        <family val="2"/>
        <scheme val="minor"/>
      </rPr>
      <t xml:space="preserve">Tubificidae, Simuliidae,  Ceratopogonidae, Dicranota, &amp;Chironomidae (index score 0). </t>
    </r>
  </si>
  <si>
    <r>
      <rPr>
        <b/>
        <sz val="12"/>
        <rFont val="Calibri"/>
        <family val="2"/>
        <scheme val="minor"/>
      </rPr>
      <t xml:space="preserve">4. G.O.L.D </t>
    </r>
    <r>
      <rPr>
        <sz val="12"/>
        <color rgb="FFFF0000"/>
        <rFont val="Calibri"/>
        <family val="2"/>
        <scheme val="minor"/>
      </rPr>
      <t xml:space="preserve">
</t>
    </r>
    <r>
      <rPr>
        <sz val="12"/>
        <rFont val="Calibri"/>
        <family val="2"/>
        <scheme val="minor"/>
      </rPr>
      <t xml:space="preserve">Tubificidae,  Dicranota, Tipulidae &amp; Chironomidae (index score 4). </t>
    </r>
  </si>
  <si>
    <r>
      <rPr>
        <b/>
        <sz val="12"/>
        <color theme="1"/>
        <rFont val="Calibri"/>
        <family val="2"/>
        <scheme val="minor"/>
      </rPr>
      <t>Score:</t>
    </r>
    <r>
      <rPr>
        <sz val="12"/>
        <color theme="1"/>
        <rFont val="Calibri"/>
        <family val="2"/>
        <scheme val="minor"/>
      </rPr>
      <t xml:space="preserve"> </t>
    </r>
  </si>
  <si>
    <t>Control Measure</t>
  </si>
  <si>
    <t>Mitigation Action</t>
  </si>
  <si>
    <t>Mitigation measure 1</t>
  </si>
  <si>
    <t>Mitigation 2</t>
  </si>
  <si>
    <t>Section 4</t>
  </si>
  <si>
    <t xml:space="preserve">Review of licence </t>
  </si>
  <si>
    <t>Review licence compliance and EQSs</t>
  </si>
  <si>
    <t>Significant issue</t>
  </si>
  <si>
    <t xml:space="preserve">Source type </t>
  </si>
  <si>
    <t>Pathway</t>
  </si>
  <si>
    <t>Pressure Type</t>
  </si>
  <si>
    <t>Evidence provided to LA</t>
  </si>
  <si>
    <t xml:space="preserve">Acidification </t>
  </si>
  <si>
    <t>Diffuse</t>
  </si>
  <si>
    <t>Urban Run-off</t>
  </si>
  <si>
    <t>Overland Flow</t>
  </si>
  <si>
    <t>Contaminated storm drains</t>
  </si>
  <si>
    <t>Diffuse Sources Run-Off</t>
  </si>
  <si>
    <t>Y</t>
  </si>
  <si>
    <t xml:space="preserve">Sediment </t>
  </si>
  <si>
    <t>Point</t>
  </si>
  <si>
    <t>Industry</t>
  </si>
  <si>
    <t>Groundwater</t>
  </si>
  <si>
    <t>Road runoff</t>
  </si>
  <si>
    <t>Soil Drainage (Wet/Dry)</t>
  </si>
  <si>
    <t>N</t>
  </si>
  <si>
    <t>Phosphate</t>
  </si>
  <si>
    <t>Waste</t>
  </si>
  <si>
    <t>Drainage</t>
  </si>
  <si>
    <t>Groundwater nutrient transport</t>
  </si>
  <si>
    <t>Effective Rainfall</t>
  </si>
  <si>
    <t>50-%</t>
  </si>
  <si>
    <t xml:space="preserve">Nitrate </t>
  </si>
  <si>
    <t>Extractive Industry</t>
  </si>
  <si>
    <t>Roadways</t>
  </si>
  <si>
    <t>Pesticide misuse</t>
  </si>
  <si>
    <t>Illegal Dumping</t>
  </si>
  <si>
    <t>Location of point sources</t>
  </si>
  <si>
    <t>60-%</t>
  </si>
  <si>
    <t>Historically Polluted Sites</t>
  </si>
  <si>
    <t>Pipes</t>
  </si>
  <si>
    <t>Unlicenced discharge</t>
  </si>
  <si>
    <t>Quarries</t>
  </si>
  <si>
    <t>Load estimates</t>
  </si>
  <si>
    <t>Location of drainage</t>
  </si>
  <si>
    <t>70-%</t>
  </si>
  <si>
    <t xml:space="preserve">Hydromorphology </t>
  </si>
  <si>
    <t>Other Anthropogenic Pressures</t>
  </si>
  <si>
    <t>Missconnections</t>
  </si>
  <si>
    <t>Peat - Harvesting</t>
  </si>
  <si>
    <t>Ecology</t>
  </si>
  <si>
    <t>Location of potential CSAs</t>
  </si>
  <si>
    <t>80-%</t>
  </si>
  <si>
    <t xml:space="preserve">Pesticides </t>
  </si>
  <si>
    <t>Fuel spill</t>
  </si>
  <si>
    <t>Peat - Drainage</t>
  </si>
  <si>
    <t>Likely WQ response time</t>
  </si>
  <si>
    <t>90-%</t>
  </si>
  <si>
    <t>Priority Substances</t>
  </si>
  <si>
    <t>Pathway sub-category</t>
  </si>
  <si>
    <t>Vehicle wash discharge</t>
  </si>
  <si>
    <t>Peat - Works</t>
  </si>
  <si>
    <t>Confidence level?</t>
  </si>
  <si>
    <t>100-%</t>
  </si>
  <si>
    <t>Toxic effect</t>
  </si>
  <si>
    <t>Impacts from licence discharge</t>
  </si>
  <si>
    <t>Peat</t>
  </si>
  <si>
    <t>&lt;1 yr</t>
  </si>
  <si>
    <t>Unknown</t>
  </si>
  <si>
    <t>y</t>
  </si>
  <si>
    <t>Impacts from unlicenced discharge</t>
  </si>
  <si>
    <t>Contaminated Land</t>
  </si>
  <si>
    <t>1-2 yrs</t>
  </si>
  <si>
    <t>z</t>
  </si>
  <si>
    <t>Fly tipping</t>
  </si>
  <si>
    <t>Golf Courses</t>
  </si>
  <si>
    <t>2-3 yrs</t>
  </si>
  <si>
    <t>Discharge pipe</t>
  </si>
  <si>
    <t>3-5 yrs</t>
  </si>
  <si>
    <t>Contaminated drainage (point)</t>
  </si>
  <si>
    <t>Windfarms</t>
  </si>
  <si>
    <t>&gt;5 yrs</t>
  </si>
  <si>
    <t>Contaminated drainage (diffuse)</t>
  </si>
  <si>
    <t>Contaminated runoff</t>
  </si>
  <si>
    <t>Discharge from excavations</t>
  </si>
  <si>
    <t>Contaminated groundwater </t>
  </si>
  <si>
    <t>Impacts on flow/level regime</t>
  </si>
  <si>
    <t>Discharge from settlement pond</t>
  </si>
  <si>
    <t>Pressure from public access (mtb trails, walking, horses, quads, etc)</t>
  </si>
  <si>
    <t>Siltation from windfarm construction</t>
  </si>
  <si>
    <t>Siltation from windfarms ongoing</t>
  </si>
  <si>
    <t>Site C20-1</t>
  </si>
  <si>
    <t>Site C20-3</t>
  </si>
  <si>
    <t>C20-3</t>
  </si>
  <si>
    <t>C20-2</t>
  </si>
  <si>
    <t>C20-2:Streambed visible at Coolattin estate gate in September</t>
  </si>
  <si>
    <t>C20-03: U/S of Lattin bridge U/S duck pond in July 2023</t>
  </si>
  <si>
    <t>C20-1: Lattin Bridge in July 2023</t>
  </si>
  <si>
    <t>C20-1:Lattin Bridge in September 2023</t>
  </si>
  <si>
    <t>Close up of sediment at C20-1 (Lattin Bridge) in September 2023</t>
  </si>
  <si>
    <t>Draft referral: Wicklow Local Authority</t>
  </si>
  <si>
    <t xml:space="preserve"> Ephemeroptera:  (Index Score 8 )</t>
  </si>
  <si>
    <t xml:space="preserve">Plecoptera: (Stonefly)  (index score 8). </t>
  </si>
  <si>
    <t xml:space="preserve">Trichoptera:  (index score 4). </t>
  </si>
  <si>
    <t xml:space="preserve">G.O.L.D taxa:   (index score 0). </t>
  </si>
  <si>
    <r>
      <rPr>
        <i/>
        <sz val="12"/>
        <color theme="1"/>
        <rFont val="Calibri"/>
        <family val="2"/>
        <scheme val="minor"/>
      </rPr>
      <t xml:space="preserve">Description of observations:4 Claas A taxa present. Low numbers but sparse sample overall. At least good. No evidence o f sediment  that was d/s. </t>
    </r>
    <r>
      <rPr>
        <sz val="12"/>
        <color theme="1"/>
        <rFont val="Calibri"/>
        <family val="2"/>
        <scheme val="minor"/>
      </rPr>
      <t xml:space="preserve">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</si>
</sst>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7" x14ac:knownFonts="1">
    <font>
      <sz val="11"/>
      <color theme="1"/>
      <name val="Calibri"/>
      <family val="2"/>
      <scheme val="minor"/>
    </font>
    <font>
      <b/>
      <sz val="11"/>
      <color theme="1"/>
      <name val="Calibri"/>
      <family val="2"/>
      <scheme val="minor"/>
    </font>
    <font>
      <b/>
      <sz val="12"/>
      <color theme="1"/>
      <name val="Calibri"/>
      <family val="2"/>
      <scheme val="minor"/>
    </font>
    <font>
      <sz val="12"/>
      <color theme="1"/>
      <name val="Calibri"/>
      <family val="2"/>
      <scheme val="minor"/>
    </font>
    <font>
      <i/>
      <sz val="11"/>
      <color theme="1"/>
      <name val="Calibri"/>
      <family val="2"/>
      <scheme val="minor"/>
    </font>
    <font>
      <b/>
      <sz val="12"/>
      <color rgb="FFFFFFFF"/>
      <name val="Calibri"/>
      <family val="2"/>
      <scheme val="minor"/>
    </font>
    <font>
      <b/>
      <i/>
      <sz val="12"/>
      <color theme="1"/>
      <name val="Calibri"/>
      <family val="2"/>
      <scheme val="minor"/>
    </font>
    <font>
      <sz val="12"/>
      <color rgb="FFFF0000"/>
      <name val="Calibri"/>
      <family val="2"/>
      <scheme val="minor"/>
    </font>
    <font>
      <sz val="12"/>
      <color theme="9" tint="-0.499984740745262"/>
      <name val="Calibri"/>
      <family val="2"/>
      <scheme val="minor"/>
    </font>
    <font>
      <sz val="12"/>
      <name val="Calibri"/>
      <family val="2"/>
      <scheme val="minor"/>
    </font>
    <font>
      <sz val="10"/>
      <color theme="1"/>
      <name val="Calibri"/>
      <family val="2"/>
      <scheme val="minor"/>
    </font>
    <font>
      <b/>
      <sz val="10"/>
      <color theme="1"/>
      <name val="Calibri"/>
      <family val="2"/>
      <scheme val="minor"/>
    </font>
    <font>
      <b/>
      <sz val="16"/>
      <color theme="1"/>
      <name val="Calibri"/>
      <family val="2"/>
      <scheme val="minor"/>
    </font>
    <font>
      <b/>
      <sz val="11"/>
      <color theme="0"/>
      <name val="Calibri"/>
      <family val="2"/>
      <scheme val="minor"/>
    </font>
    <font>
      <sz val="11"/>
      <color rgb="FFFF0000"/>
      <name val="Calibri"/>
      <family val="2"/>
      <scheme val="minor"/>
    </font>
    <font>
      <sz val="10"/>
      <color rgb="FFFF0000"/>
      <name val="Calibri"/>
      <family val="2"/>
      <scheme val="minor"/>
    </font>
    <font>
      <b/>
      <sz val="10"/>
      <color indexed="81"/>
      <name val="Calibri"/>
      <family val="2"/>
    </font>
    <font>
      <sz val="10"/>
      <color indexed="81"/>
      <name val="Calibri"/>
      <family val="2"/>
    </font>
    <font>
      <sz val="11"/>
      <name val="Calibri"/>
      <family val="2"/>
      <scheme val="minor"/>
    </font>
    <font>
      <sz val="9"/>
      <color theme="1"/>
      <name val="Calibri"/>
      <family val="2"/>
      <scheme val="minor"/>
    </font>
    <font>
      <i/>
      <sz val="12"/>
      <color theme="1"/>
      <name val="Calibri"/>
      <family val="2"/>
      <scheme val="minor"/>
    </font>
    <font>
      <b/>
      <sz val="12"/>
      <name val="Calibri"/>
      <family val="2"/>
      <scheme val="minor"/>
    </font>
    <font>
      <b/>
      <sz val="12"/>
      <color rgb="FFFF0000"/>
      <name val="Calibri"/>
      <family val="2"/>
      <scheme val="minor"/>
    </font>
    <font>
      <b/>
      <sz val="9"/>
      <color indexed="81"/>
      <name val="Tahoma"/>
      <family val="2"/>
    </font>
    <font>
      <sz val="9"/>
      <color indexed="81"/>
      <name val="Tahoma"/>
      <family val="2"/>
    </font>
    <font>
      <sz val="11"/>
      <color rgb="FF7030A0"/>
      <name val="Calibri"/>
      <family val="2"/>
      <scheme val="minor"/>
    </font>
    <font>
      <sz val="10"/>
      <name val="Calibri"/>
      <family val="2"/>
      <scheme val="minor"/>
    </font>
  </fonts>
  <fills count="15">
    <fill>
      <patternFill patternType="none"/>
    </fill>
    <fill>
      <patternFill patternType="gray125"/>
    </fill>
    <fill>
      <patternFill patternType="solid">
        <fgColor theme="0"/>
        <bgColor indexed="64"/>
      </patternFill>
    </fill>
    <fill>
      <patternFill patternType="solid">
        <fgColor rgb="FF000000"/>
        <bgColor indexed="64"/>
      </patternFill>
    </fill>
    <fill>
      <patternFill patternType="solid">
        <fgColor rgb="FFF2F2F2"/>
        <bgColor indexed="64"/>
      </patternFill>
    </fill>
    <fill>
      <patternFill patternType="solid">
        <fgColor theme="9" tint="0.79998168889431442"/>
        <bgColor indexed="64"/>
      </patternFill>
    </fill>
    <fill>
      <patternFill patternType="solid">
        <fgColor theme="9" tint="0.59999389629810485"/>
        <bgColor indexed="64"/>
      </patternFill>
    </fill>
    <fill>
      <patternFill patternType="solid">
        <fgColor theme="9" tint="0.39997558519241921"/>
        <bgColor indexed="64"/>
      </patternFill>
    </fill>
    <fill>
      <patternFill patternType="solid">
        <fgColor rgb="FFA7CBFF"/>
        <bgColor indexed="64"/>
      </patternFill>
    </fill>
    <fill>
      <patternFill patternType="solid">
        <fgColor rgb="FFFFC9C9"/>
        <bgColor indexed="64"/>
      </patternFill>
    </fill>
    <fill>
      <patternFill patternType="solid">
        <fgColor theme="4" tint="0.79998168889431442"/>
        <bgColor indexed="64"/>
      </patternFill>
    </fill>
    <fill>
      <patternFill patternType="solid">
        <fgColor theme="0" tint="-0.14999847407452621"/>
        <bgColor indexed="64"/>
      </patternFill>
    </fill>
    <fill>
      <patternFill patternType="solid">
        <fgColor rgb="FFFEEFEC"/>
        <bgColor indexed="64"/>
      </patternFill>
    </fill>
    <fill>
      <patternFill patternType="solid">
        <fgColor theme="9" tint="-0.249977111117893"/>
        <bgColor indexed="64"/>
      </patternFill>
    </fill>
    <fill>
      <patternFill patternType="solid">
        <fgColor rgb="FFFFFF00"/>
        <bgColor indexed="64"/>
      </patternFill>
    </fill>
  </fills>
  <borders count="5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4"/>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diagonal/>
    </border>
    <border>
      <left/>
      <right style="medium">
        <color indexed="64"/>
      </right>
      <top style="thin">
        <color indexed="64"/>
      </top>
      <bottom style="thin">
        <color indexed="64"/>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style="medium">
        <color indexed="64"/>
      </left>
      <right/>
      <top/>
      <bottom style="thin">
        <color indexed="64"/>
      </bottom>
      <diagonal/>
    </border>
    <border>
      <left style="thin">
        <color indexed="64"/>
      </left>
      <right/>
      <top style="thin">
        <color indexed="64"/>
      </top>
      <bottom/>
      <diagonal/>
    </border>
    <border>
      <left/>
      <right style="medium">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thin">
        <color indexed="64"/>
      </top>
      <bottom/>
      <diagonal/>
    </border>
    <border>
      <left style="thin">
        <color indexed="64"/>
      </left>
      <right style="medium">
        <color indexed="64"/>
      </right>
      <top style="thin">
        <color indexed="64"/>
      </top>
      <bottom/>
      <diagonal/>
    </border>
    <border>
      <left/>
      <right style="thin">
        <color indexed="64"/>
      </right>
      <top style="thin">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style="thin">
        <color auto="1"/>
      </right>
      <top style="thin">
        <color auto="1"/>
      </top>
      <bottom style="medium">
        <color auto="1"/>
      </bottom>
      <diagonal/>
    </border>
    <border>
      <left style="thin">
        <color auto="1"/>
      </left>
      <right/>
      <top style="thin">
        <color auto="1"/>
      </top>
      <bottom style="medium">
        <color auto="1"/>
      </bottom>
      <diagonal/>
    </border>
  </borders>
  <cellStyleXfs count="1">
    <xf numFmtId="0" fontId="0" fillId="0" borderId="0"/>
  </cellStyleXfs>
  <cellXfs count="193">
    <xf numFmtId="0" fontId="0" fillId="0" borderId="0" xfId="0"/>
    <xf numFmtId="0" fontId="1" fillId="0" borderId="0" xfId="0" applyFont="1"/>
    <xf numFmtId="0" fontId="0" fillId="2" borderId="0" xfId="0" applyFill="1"/>
    <xf numFmtId="0" fontId="5" fillId="3" borderId="1" xfId="0" applyFont="1" applyFill="1" applyBorder="1" applyAlignment="1">
      <alignment horizontal="center" vertical="center" wrapText="1"/>
    </xf>
    <xf numFmtId="0" fontId="0" fillId="0" borderId="0" xfId="0" applyAlignment="1">
      <alignment wrapText="1"/>
    </xf>
    <xf numFmtId="0" fontId="1" fillId="0" borderId="1" xfId="0" applyFont="1" applyBorder="1"/>
    <xf numFmtId="0" fontId="0" fillId="0" borderId="1" xfId="0" applyBorder="1"/>
    <xf numFmtId="0" fontId="2" fillId="10" borderId="1" xfId="0" applyFont="1" applyFill="1" applyBorder="1"/>
    <xf numFmtId="0" fontId="10" fillId="2" borderId="0" xfId="0" applyFont="1" applyFill="1"/>
    <xf numFmtId="0" fontId="10" fillId="4" borderId="1" xfId="0" applyFont="1" applyFill="1" applyBorder="1" applyAlignment="1">
      <alignment horizontal="left" vertical="center" wrapText="1"/>
    </xf>
    <xf numFmtId="0" fontId="3" fillId="2" borderId="10" xfId="0" applyFont="1" applyFill="1" applyBorder="1" applyAlignment="1">
      <alignment horizontal="justify" vertical="center" wrapText="1"/>
    </xf>
    <xf numFmtId="0" fontId="3" fillId="2" borderId="12" xfId="0" applyFont="1" applyFill="1" applyBorder="1" applyAlignment="1">
      <alignment horizontal="justify" vertical="center" wrapText="1"/>
    </xf>
    <xf numFmtId="0" fontId="12" fillId="2" borderId="15" xfId="0" applyFont="1" applyFill="1" applyBorder="1" applyAlignment="1">
      <alignment horizontal="justify" vertical="center" wrapText="1"/>
    </xf>
    <xf numFmtId="0" fontId="0" fillId="2" borderId="9" xfId="0" applyFill="1" applyBorder="1"/>
    <xf numFmtId="0" fontId="0" fillId="2" borderId="11" xfId="0" applyFill="1" applyBorder="1"/>
    <xf numFmtId="0" fontId="12" fillId="2" borderId="9" xfId="0" applyFont="1" applyFill="1" applyBorder="1"/>
    <xf numFmtId="0" fontId="0" fillId="2" borderId="16" xfId="0" applyFill="1" applyBorder="1"/>
    <xf numFmtId="0" fontId="10" fillId="2" borderId="9" xfId="0" applyFont="1" applyFill="1" applyBorder="1"/>
    <xf numFmtId="0" fontId="10" fillId="2" borderId="16" xfId="0" applyFont="1" applyFill="1" applyBorder="1"/>
    <xf numFmtId="0" fontId="0" fillId="0" borderId="9" xfId="0" applyBorder="1"/>
    <xf numFmtId="0" fontId="0" fillId="0" borderId="16" xfId="0" applyBorder="1"/>
    <xf numFmtId="0" fontId="0" fillId="2" borderId="17" xfId="0" applyFill="1" applyBorder="1"/>
    <xf numFmtId="0" fontId="0" fillId="2" borderId="18" xfId="0" applyFill="1" applyBorder="1"/>
    <xf numFmtId="0" fontId="10" fillId="4" borderId="15" xfId="0" applyFont="1" applyFill="1" applyBorder="1" applyAlignment="1">
      <alignment horizontal="left" vertical="center" wrapText="1"/>
    </xf>
    <xf numFmtId="0" fontId="10" fillId="4" borderId="10" xfId="0" applyFont="1" applyFill="1" applyBorder="1" applyAlignment="1">
      <alignment horizontal="left" vertical="center" wrapText="1"/>
    </xf>
    <xf numFmtId="0" fontId="10" fillId="5" borderId="19" xfId="0" applyFont="1" applyFill="1" applyBorder="1" applyAlignment="1">
      <alignment vertical="center"/>
    </xf>
    <xf numFmtId="0" fontId="0" fillId="5" borderId="21" xfId="0" applyFill="1" applyBorder="1"/>
    <xf numFmtId="0" fontId="10" fillId="4" borderId="1" xfId="0" applyFont="1" applyFill="1" applyBorder="1" applyAlignment="1">
      <alignment vertical="center"/>
    </xf>
    <xf numFmtId="0" fontId="0" fillId="2" borderId="1" xfId="0" applyFill="1" applyBorder="1"/>
    <xf numFmtId="0" fontId="10" fillId="2" borderId="1" xfId="0" applyFont="1" applyFill="1" applyBorder="1" applyAlignment="1">
      <alignment horizontal="center" vertical="center" wrapText="1"/>
    </xf>
    <xf numFmtId="0" fontId="11" fillId="8" borderId="15" xfId="0" applyFont="1" applyFill="1" applyBorder="1"/>
    <xf numFmtId="0" fontId="10" fillId="0" borderId="10" xfId="0" applyFont="1" applyBorder="1" applyAlignment="1">
      <alignment vertical="center" wrapText="1"/>
    </xf>
    <xf numFmtId="0" fontId="10" fillId="4" borderId="15" xfId="0" applyFont="1" applyFill="1" applyBorder="1" applyAlignment="1">
      <alignment vertical="center"/>
    </xf>
    <xf numFmtId="0" fontId="10" fillId="9" borderId="15" xfId="0" applyFont="1" applyFill="1" applyBorder="1" applyAlignment="1">
      <alignment horizontal="center" vertical="center" wrapText="1"/>
    </xf>
    <xf numFmtId="0" fontId="10" fillId="2" borderId="10" xfId="0" applyFont="1" applyFill="1" applyBorder="1" applyAlignment="1">
      <alignment horizontal="center" vertical="center" wrapText="1"/>
    </xf>
    <xf numFmtId="0" fontId="10" fillId="6" borderId="24" xfId="0" applyFont="1" applyFill="1" applyBorder="1" applyAlignment="1">
      <alignment vertical="center"/>
    </xf>
    <xf numFmtId="0" fontId="0" fillId="6" borderId="9" xfId="0" applyFill="1" applyBorder="1"/>
    <xf numFmtId="0" fontId="10" fillId="7" borderId="24" xfId="0" applyFont="1" applyFill="1" applyBorder="1" applyAlignment="1">
      <alignment vertical="center"/>
    </xf>
    <xf numFmtId="0" fontId="0" fillId="7" borderId="9" xfId="0" applyFill="1" applyBorder="1"/>
    <xf numFmtId="0" fontId="0" fillId="7" borderId="25" xfId="0" applyFill="1" applyBorder="1"/>
    <xf numFmtId="0" fontId="3" fillId="2" borderId="32" xfId="0" applyFont="1" applyFill="1" applyBorder="1" applyAlignment="1">
      <alignment horizontal="justify" vertical="center" wrapText="1"/>
    </xf>
    <xf numFmtId="9" fontId="0" fillId="0" borderId="1" xfId="0" applyNumberFormat="1" applyBorder="1"/>
    <xf numFmtId="16" fontId="0" fillId="0" borderId="1" xfId="0" applyNumberFormat="1" applyBorder="1"/>
    <xf numFmtId="0" fontId="11" fillId="12" borderId="21" xfId="0" applyFont="1" applyFill="1" applyBorder="1"/>
    <xf numFmtId="0" fontId="0" fillId="8" borderId="23" xfId="0" applyFill="1" applyBorder="1"/>
    <xf numFmtId="0" fontId="10" fillId="7" borderId="9" xfId="0" applyFont="1" applyFill="1" applyBorder="1" applyAlignment="1">
      <alignment vertical="center"/>
    </xf>
    <xf numFmtId="0" fontId="11" fillId="12" borderId="30" xfId="0" applyFont="1" applyFill="1" applyBorder="1"/>
    <xf numFmtId="0" fontId="11" fillId="12" borderId="31" xfId="0" applyFont="1" applyFill="1" applyBorder="1"/>
    <xf numFmtId="0" fontId="10" fillId="2" borderId="10" xfId="0" applyFont="1" applyFill="1" applyBorder="1" applyAlignment="1">
      <alignment horizontal="center" vertical="center"/>
    </xf>
    <xf numFmtId="0" fontId="0" fillId="2" borderId="7" xfId="0" applyFill="1" applyBorder="1"/>
    <xf numFmtId="0" fontId="0" fillId="2" borderId="33" xfId="0" applyFill="1" applyBorder="1"/>
    <xf numFmtId="0" fontId="0" fillId="2" borderId="8" xfId="0" applyFill="1" applyBorder="1"/>
    <xf numFmtId="0" fontId="11" fillId="8" borderId="1" xfId="0" applyFont="1" applyFill="1" applyBorder="1" applyAlignment="1">
      <alignment horizontal="left" vertical="center"/>
    </xf>
    <xf numFmtId="0" fontId="10" fillId="2" borderId="1" xfId="0" applyFont="1" applyFill="1" applyBorder="1" applyAlignment="1">
      <alignment horizontal="center" vertical="center"/>
    </xf>
    <xf numFmtId="0" fontId="10" fillId="0" borderId="1" xfId="0" applyFont="1" applyBorder="1" applyAlignment="1">
      <alignment horizontal="center" vertical="center" wrapText="1"/>
    </xf>
    <xf numFmtId="0" fontId="0" fillId="2" borderId="15" xfId="0" applyFill="1" applyBorder="1"/>
    <xf numFmtId="0" fontId="0" fillId="0" borderId="15" xfId="0" applyBorder="1"/>
    <xf numFmtId="0" fontId="4" fillId="2" borderId="15" xfId="0" applyFont="1" applyFill="1" applyBorder="1"/>
    <xf numFmtId="0" fontId="15" fillId="2" borderId="10" xfId="0" applyFont="1" applyFill="1" applyBorder="1" applyAlignment="1">
      <alignment horizontal="center" vertical="center"/>
    </xf>
    <xf numFmtId="0" fontId="15" fillId="2" borderId="1" xfId="0" applyFont="1" applyFill="1" applyBorder="1" applyAlignment="1">
      <alignment horizontal="center" vertical="center"/>
    </xf>
    <xf numFmtId="0" fontId="3" fillId="0" borderId="1" xfId="0" applyFont="1" applyBorder="1" applyAlignment="1">
      <alignment horizontal="justify" vertical="center" wrapText="1"/>
    </xf>
    <xf numFmtId="0" fontId="3" fillId="0" borderId="1" xfId="0" applyFont="1" applyBorder="1" applyAlignment="1">
      <alignment vertical="center" wrapText="1"/>
    </xf>
    <xf numFmtId="0" fontId="7" fillId="0" borderId="1" xfId="0" applyFont="1" applyBorder="1" applyAlignment="1">
      <alignment horizontal="justify" vertical="center" wrapText="1"/>
    </xf>
    <xf numFmtId="0" fontId="9" fillId="0" borderId="1" xfId="0" applyFont="1" applyBorder="1" applyAlignment="1">
      <alignment horizontal="justify" vertical="center" wrapText="1"/>
    </xf>
    <xf numFmtId="0" fontId="9" fillId="0" borderId="1" xfId="0" applyFont="1" applyBorder="1" applyAlignment="1">
      <alignment vertical="center" wrapText="1"/>
    </xf>
    <xf numFmtId="0" fontId="6" fillId="0" borderId="1" xfId="0" applyFont="1" applyBorder="1" applyAlignment="1">
      <alignment vertical="center" wrapText="1"/>
    </xf>
    <xf numFmtId="0" fontId="3" fillId="0" borderId="1" xfId="0" applyFont="1" applyBorder="1" applyAlignment="1">
      <alignment horizontal="center" vertical="center" wrapText="1"/>
    </xf>
    <xf numFmtId="0" fontId="8" fillId="0" borderId="1" xfId="0" applyFont="1" applyBorder="1" applyAlignment="1">
      <alignment vertical="center" wrapText="1"/>
    </xf>
    <xf numFmtId="0" fontId="15" fillId="14" borderId="10" xfId="0" applyFont="1" applyFill="1" applyBorder="1" applyAlignment="1">
      <alignment horizontal="left" vertical="center" wrapText="1"/>
    </xf>
    <xf numFmtId="0" fontId="15" fillId="14" borderId="10" xfId="0" applyFont="1" applyFill="1" applyBorder="1" applyAlignment="1">
      <alignment vertical="center" wrapText="1"/>
    </xf>
    <xf numFmtId="0" fontId="10" fillId="4" borderId="1" xfId="0" applyFont="1" applyFill="1" applyBorder="1" applyAlignment="1">
      <alignment vertical="center" wrapText="1"/>
    </xf>
    <xf numFmtId="0" fontId="10" fillId="4" borderId="10" xfId="0" applyFont="1" applyFill="1" applyBorder="1" applyAlignment="1">
      <alignment vertical="center" wrapText="1"/>
    </xf>
    <xf numFmtId="0" fontId="1" fillId="0" borderId="0" xfId="0" applyFont="1" applyAlignment="1">
      <alignment vertical="top"/>
    </xf>
    <xf numFmtId="0" fontId="0" fillId="0" borderId="2" xfId="0" applyBorder="1"/>
    <xf numFmtId="0" fontId="0" fillId="0" borderId="32" xfId="0" applyBorder="1"/>
    <xf numFmtId="0" fontId="14" fillId="14" borderId="0" xfId="0" applyFont="1" applyFill="1"/>
    <xf numFmtId="0" fontId="0" fillId="0" borderId="0" xfId="0" applyAlignment="1">
      <alignment vertical="top"/>
    </xf>
    <xf numFmtId="0" fontId="2" fillId="10" borderId="26" xfId="0" applyFont="1" applyFill="1" applyBorder="1"/>
    <xf numFmtId="0" fontId="1" fillId="0" borderId="32" xfId="0" applyFont="1" applyBorder="1"/>
    <xf numFmtId="0" fontId="2" fillId="10" borderId="0" xfId="0" applyFont="1" applyFill="1" applyAlignment="1">
      <alignment horizontal="center"/>
    </xf>
    <xf numFmtId="0" fontId="2" fillId="10" borderId="0" xfId="0" applyFont="1" applyFill="1" applyAlignment="1">
      <alignment vertical="top" wrapText="1"/>
    </xf>
    <xf numFmtId="0" fontId="18" fillId="2" borderId="0" xfId="0" applyFont="1" applyFill="1"/>
    <xf numFmtId="0" fontId="18" fillId="0" borderId="0" xfId="0" applyFont="1"/>
    <xf numFmtId="0" fontId="2" fillId="0" borderId="38" xfId="0" applyFont="1" applyBorder="1" applyAlignment="1">
      <alignment vertical="center" wrapText="1"/>
    </xf>
    <xf numFmtId="0" fontId="2" fillId="0" borderId="36" xfId="0" applyFont="1" applyBorder="1" applyAlignment="1">
      <alignment vertical="center" wrapText="1"/>
    </xf>
    <xf numFmtId="0" fontId="2" fillId="0" borderId="8" xfId="0" applyFont="1" applyBorder="1" applyAlignment="1">
      <alignment vertical="center" wrapText="1"/>
    </xf>
    <xf numFmtId="0" fontId="2" fillId="0" borderId="34" xfId="0" applyFont="1" applyBorder="1" applyAlignment="1">
      <alignment horizontal="center" vertical="center" wrapText="1"/>
    </xf>
    <xf numFmtId="0" fontId="2" fillId="0" borderId="36" xfId="0" applyFont="1" applyBorder="1" applyAlignment="1">
      <alignment horizontal="center" vertical="center" wrapText="1"/>
    </xf>
    <xf numFmtId="0" fontId="3" fillId="0" borderId="39" xfId="0" applyFont="1" applyBorder="1"/>
    <xf numFmtId="0" fontId="3" fillId="0" borderId="40" xfId="0" applyFont="1" applyBorder="1" applyAlignment="1">
      <alignment vertical="center" wrapText="1"/>
    </xf>
    <xf numFmtId="0" fontId="3" fillId="0" borderId="41" xfId="0" applyFont="1" applyBorder="1" applyAlignment="1">
      <alignment vertical="center" wrapText="1"/>
    </xf>
    <xf numFmtId="164" fontId="3" fillId="0" borderId="42" xfId="0" applyNumberFormat="1" applyFont="1" applyBorder="1" applyAlignment="1">
      <alignment vertical="center" wrapText="1"/>
    </xf>
    <xf numFmtId="0" fontId="3" fillId="0" borderId="43" xfId="0" applyFont="1" applyBorder="1" applyAlignment="1">
      <alignment vertical="center" wrapText="1"/>
    </xf>
    <xf numFmtId="164" fontId="3" fillId="0" borderId="29" xfId="0" applyNumberFormat="1" applyFont="1" applyBorder="1" applyAlignment="1">
      <alignment vertical="center" wrapText="1"/>
    </xf>
    <xf numFmtId="0" fontId="3" fillId="0" borderId="44" xfId="0" applyFont="1" applyBorder="1" applyAlignment="1">
      <alignment vertical="center" wrapText="1"/>
    </xf>
    <xf numFmtId="0" fontId="2" fillId="0" borderId="45" xfId="0" applyFont="1" applyBorder="1" applyAlignment="1">
      <alignment vertical="top" wrapText="1"/>
    </xf>
    <xf numFmtId="0" fontId="3" fillId="0" borderId="15" xfId="0" applyFont="1" applyBorder="1" applyAlignment="1">
      <alignment vertical="center" wrapText="1"/>
    </xf>
    <xf numFmtId="0" fontId="3" fillId="0" borderId="10" xfId="0" applyFont="1" applyBorder="1" applyAlignment="1">
      <alignment vertical="center" wrapText="1"/>
    </xf>
    <xf numFmtId="0" fontId="3" fillId="0" borderId="32" xfId="0" applyFont="1" applyBorder="1" applyAlignment="1">
      <alignment vertical="center" wrapText="1"/>
    </xf>
    <xf numFmtId="0" fontId="3" fillId="0" borderId="2" xfId="0" applyFont="1" applyBorder="1" applyAlignment="1">
      <alignment vertical="center" wrapText="1"/>
    </xf>
    <xf numFmtId="0" fontId="3" fillId="0" borderId="46" xfId="0" applyFont="1" applyBorder="1" applyAlignment="1">
      <alignment vertical="center" wrapText="1"/>
    </xf>
    <xf numFmtId="0" fontId="7" fillId="0" borderId="45" xfId="0" applyFont="1" applyBorder="1" applyAlignment="1">
      <alignment vertical="center" wrapText="1"/>
    </xf>
    <xf numFmtId="0" fontId="7" fillId="0" borderId="45" xfId="0" applyFont="1" applyBorder="1" applyAlignment="1">
      <alignment wrapText="1"/>
    </xf>
    <xf numFmtId="0" fontId="3" fillId="0" borderId="15" xfId="0" applyFont="1" applyBorder="1" applyAlignment="1">
      <alignment vertical="top" wrapText="1"/>
    </xf>
    <xf numFmtId="0" fontId="3" fillId="0" borderId="10" xfId="0" applyFont="1" applyBorder="1" applyAlignment="1">
      <alignment vertical="top" wrapText="1"/>
    </xf>
    <xf numFmtId="0" fontId="7" fillId="0" borderId="47" xfId="0" applyFont="1" applyBorder="1" applyAlignment="1">
      <alignment wrapText="1"/>
    </xf>
    <xf numFmtId="0" fontId="3" fillId="0" borderId="19" xfId="0" applyFont="1" applyBorder="1" applyAlignment="1">
      <alignment vertical="top" wrapText="1"/>
    </xf>
    <xf numFmtId="0" fontId="3" fillId="0" borderId="48" xfId="0" applyFont="1" applyBorder="1" applyAlignment="1">
      <alignment vertical="top" wrapText="1"/>
    </xf>
    <xf numFmtId="0" fontId="3" fillId="0" borderId="49" xfId="0" applyFont="1" applyBorder="1" applyAlignment="1">
      <alignment vertical="center" wrapText="1"/>
    </xf>
    <xf numFmtId="0" fontId="3" fillId="0" borderId="50" xfId="0" applyFont="1" applyBorder="1" applyAlignment="1">
      <alignment vertical="center" wrapText="1"/>
    </xf>
    <xf numFmtId="0" fontId="21" fillId="0" borderId="51" xfId="0" applyFont="1" applyBorder="1" applyAlignment="1">
      <alignment horizontal="justify" vertical="center" wrapText="1"/>
    </xf>
    <xf numFmtId="0" fontId="3" fillId="0" borderId="52" xfId="0" applyFont="1" applyBorder="1" applyAlignment="1">
      <alignment vertical="top" wrapText="1"/>
    </xf>
    <xf numFmtId="0" fontId="3" fillId="0" borderId="12" xfId="0" applyFont="1" applyBorder="1" applyAlignment="1">
      <alignment vertical="top" wrapText="1"/>
    </xf>
    <xf numFmtId="0" fontId="3" fillId="0" borderId="53" xfId="0" applyFont="1" applyBorder="1" applyAlignment="1">
      <alignment vertical="center" wrapText="1"/>
    </xf>
    <xf numFmtId="0" fontId="3" fillId="0" borderId="54" xfId="0" applyFont="1" applyBorder="1" applyAlignment="1">
      <alignment vertical="center" wrapText="1"/>
    </xf>
    <xf numFmtId="0" fontId="3" fillId="0" borderId="0" xfId="0" applyFont="1"/>
    <xf numFmtId="0" fontId="9" fillId="0" borderId="45" xfId="0" applyFont="1" applyBorder="1" applyAlignment="1">
      <alignment vertical="top" wrapText="1"/>
    </xf>
    <xf numFmtId="2" fontId="3" fillId="0" borderId="29" xfId="0" applyNumberFormat="1" applyFont="1" applyBorder="1" applyAlignment="1">
      <alignment vertical="center" wrapText="1"/>
    </xf>
    <xf numFmtId="2" fontId="3" fillId="0" borderId="2" xfId="0" applyNumberFormat="1" applyFont="1" applyBorder="1" applyAlignment="1">
      <alignment vertical="center" wrapText="1"/>
    </xf>
    <xf numFmtId="2" fontId="3" fillId="0" borderId="26" xfId="0" applyNumberFormat="1" applyFont="1" applyBorder="1" applyAlignment="1">
      <alignment vertical="center" wrapText="1"/>
    </xf>
    <xf numFmtId="0" fontId="9" fillId="0" borderId="39" xfId="0" applyFont="1" applyBorder="1"/>
    <xf numFmtId="0" fontId="9" fillId="0" borderId="45" xfId="0" applyFont="1" applyBorder="1" applyAlignment="1">
      <alignment vertical="center" wrapText="1"/>
    </xf>
    <xf numFmtId="0" fontId="3" fillId="0" borderId="0" xfId="0" applyFont="1" applyAlignment="1">
      <alignment vertical="center" wrapText="1"/>
    </xf>
    <xf numFmtId="0" fontId="9" fillId="0" borderId="0" xfId="0" applyFont="1" applyAlignment="1">
      <alignment vertical="center" wrapText="1"/>
    </xf>
    <xf numFmtId="0" fontId="3" fillId="0" borderId="0" xfId="0" applyFont="1" applyAlignment="1">
      <alignment vertical="top" wrapText="1"/>
    </xf>
    <xf numFmtId="0" fontId="3" fillId="0" borderId="0" xfId="0" applyFont="1" applyAlignment="1">
      <alignment horizontal="center" vertical="center" wrapText="1"/>
    </xf>
    <xf numFmtId="2" fontId="3" fillId="0" borderId="54" xfId="0" applyNumberFormat="1" applyFont="1" applyBorder="1" applyAlignment="1">
      <alignment vertical="center" wrapText="1"/>
    </xf>
    <xf numFmtId="0" fontId="3" fillId="0" borderId="39" xfId="0" applyFont="1" applyBorder="1" applyAlignment="1">
      <alignment horizontal="center" wrapText="1"/>
    </xf>
    <xf numFmtId="0" fontId="25" fillId="0" borderId="0" xfId="0" applyFont="1"/>
    <xf numFmtId="0" fontId="14" fillId="0" borderId="0" xfId="0" applyFont="1"/>
    <xf numFmtId="0" fontId="26" fillId="2" borderId="1" xfId="0" applyFont="1" applyFill="1" applyBorder="1" applyAlignment="1">
      <alignment horizontal="center" vertical="center"/>
    </xf>
    <xf numFmtId="0" fontId="21" fillId="0" borderId="45" xfId="0" applyFont="1" applyBorder="1" applyAlignment="1">
      <alignment vertical="top" wrapText="1"/>
    </xf>
    <xf numFmtId="0" fontId="9" fillId="0" borderId="45" xfId="0" applyFont="1" applyBorder="1" applyAlignment="1">
      <alignment wrapText="1"/>
    </xf>
    <xf numFmtId="0" fontId="9" fillId="0" borderId="51" xfId="0" applyFont="1" applyBorder="1" applyAlignment="1">
      <alignment horizontal="justify" vertical="center"/>
    </xf>
    <xf numFmtId="14" fontId="3" fillId="0" borderId="44" xfId="0" applyNumberFormat="1" applyFont="1" applyBorder="1" applyAlignment="1">
      <alignment vertical="center" wrapText="1"/>
    </xf>
    <xf numFmtId="0" fontId="1" fillId="2" borderId="1" xfId="0" applyFont="1" applyFill="1" applyBorder="1" applyAlignment="1">
      <alignment horizontal="left" vertical="top"/>
    </xf>
    <xf numFmtId="0" fontId="1" fillId="2" borderId="10" xfId="0" applyFont="1" applyFill="1" applyBorder="1" applyAlignment="1">
      <alignment horizontal="left" vertical="top"/>
    </xf>
    <xf numFmtId="0" fontId="13" fillId="13" borderId="34" xfId="0" applyFont="1" applyFill="1" applyBorder="1" applyAlignment="1">
      <alignment horizontal="center"/>
    </xf>
    <xf numFmtId="0" fontId="13" fillId="13" borderId="35" xfId="0" applyFont="1" applyFill="1" applyBorder="1" applyAlignment="1">
      <alignment horizontal="center"/>
    </xf>
    <xf numFmtId="0" fontId="13" fillId="13" borderId="36" xfId="0" applyFont="1" applyFill="1" applyBorder="1" applyAlignment="1">
      <alignment horizontal="center"/>
    </xf>
    <xf numFmtId="0" fontId="10" fillId="4" borderId="2" xfId="0" applyFont="1" applyFill="1" applyBorder="1" applyAlignment="1">
      <alignment horizontal="center"/>
    </xf>
    <xf numFmtId="0" fontId="10" fillId="4" borderId="32" xfId="0" applyFont="1" applyFill="1" applyBorder="1" applyAlignment="1">
      <alignment horizontal="center"/>
    </xf>
    <xf numFmtId="0" fontId="10" fillId="4" borderId="26" xfId="0" applyFont="1" applyFill="1" applyBorder="1" applyAlignment="1">
      <alignment horizontal="center" vertical="top"/>
    </xf>
    <xf numFmtId="0" fontId="10" fillId="4" borderId="27" xfId="0" applyFont="1" applyFill="1" applyBorder="1" applyAlignment="1">
      <alignment horizontal="center" vertical="top"/>
    </xf>
    <xf numFmtId="0" fontId="10" fillId="4" borderId="28" xfId="0" applyFont="1" applyFill="1" applyBorder="1" applyAlignment="1">
      <alignment horizontal="center" vertical="top"/>
    </xf>
    <xf numFmtId="0" fontId="10" fillId="4" borderId="16" xfId="0" applyFont="1" applyFill="1" applyBorder="1" applyAlignment="1">
      <alignment horizontal="center" vertical="top"/>
    </xf>
    <xf numFmtId="0" fontId="10" fillId="4" borderId="29" xfId="0" applyFont="1" applyFill="1" applyBorder="1" applyAlignment="1">
      <alignment horizontal="center" vertical="top"/>
    </xf>
    <xf numFmtId="0" fontId="10" fillId="4" borderId="31" xfId="0" applyFont="1" applyFill="1" applyBorder="1" applyAlignment="1">
      <alignment horizontal="center" vertical="top"/>
    </xf>
    <xf numFmtId="0" fontId="10" fillId="4" borderId="1" xfId="0" applyFont="1" applyFill="1" applyBorder="1" applyAlignment="1">
      <alignment horizontal="center"/>
    </xf>
    <xf numFmtId="0" fontId="11" fillId="12" borderId="1" xfId="0" applyFont="1" applyFill="1" applyBorder="1" applyAlignment="1">
      <alignment horizontal="center"/>
    </xf>
    <xf numFmtId="0" fontId="11" fillId="8" borderId="1" xfId="0" applyFont="1" applyFill="1" applyBorder="1" applyAlignment="1">
      <alignment horizontal="left" vertical="center"/>
    </xf>
    <xf numFmtId="0" fontId="11" fillId="11" borderId="15" xfId="0" applyFont="1" applyFill="1" applyBorder="1" applyAlignment="1">
      <alignment horizontal="center"/>
    </xf>
    <xf numFmtId="0" fontId="11" fillId="11" borderId="1" xfId="0" applyFont="1" applyFill="1" applyBorder="1" applyAlignment="1">
      <alignment horizontal="center"/>
    </xf>
    <xf numFmtId="0" fontId="11" fillId="8" borderId="15" xfId="0" applyFont="1" applyFill="1" applyBorder="1" applyAlignment="1">
      <alignment vertical="center" wrapText="1"/>
    </xf>
    <xf numFmtId="0" fontId="11" fillId="8" borderId="15" xfId="0" applyFont="1" applyFill="1" applyBorder="1" applyAlignment="1">
      <alignment vertical="center"/>
    </xf>
    <xf numFmtId="0" fontId="11" fillId="8" borderId="19" xfId="0" applyFont="1" applyFill="1" applyBorder="1" applyAlignment="1">
      <alignment vertical="center"/>
    </xf>
    <xf numFmtId="0" fontId="11" fillId="8" borderId="21" xfId="0" applyFont="1" applyFill="1" applyBorder="1" applyAlignment="1">
      <alignment vertical="center"/>
    </xf>
    <xf numFmtId="0" fontId="11" fillId="8" borderId="22" xfId="0" applyFont="1" applyFill="1" applyBorder="1" applyAlignment="1">
      <alignment vertical="center"/>
    </xf>
    <xf numFmtId="0" fontId="11" fillId="8" borderId="4" xfId="0" applyFont="1" applyFill="1" applyBorder="1" applyAlignment="1">
      <alignment horizontal="left" vertical="center"/>
    </xf>
    <xf numFmtId="0" fontId="11" fillId="8" borderId="5" xfId="0" applyFont="1" applyFill="1" applyBorder="1" applyAlignment="1">
      <alignment horizontal="left" vertical="center"/>
    </xf>
    <xf numFmtId="0" fontId="11" fillId="8" borderId="3" xfId="0" applyFont="1" applyFill="1" applyBorder="1" applyAlignment="1">
      <alignment horizontal="left" vertical="center"/>
    </xf>
    <xf numFmtId="0" fontId="19" fillId="2" borderId="26" xfId="0" applyFont="1" applyFill="1" applyBorder="1" applyAlignment="1">
      <alignment horizontal="left" wrapText="1"/>
    </xf>
    <xf numFmtId="0" fontId="11" fillId="2" borderId="37" xfId="0" applyFont="1" applyFill="1" applyBorder="1" applyAlignment="1">
      <alignment horizontal="left" wrapText="1"/>
    </xf>
    <xf numFmtId="0" fontId="11" fillId="2" borderId="27" xfId="0" applyFont="1" applyFill="1" applyBorder="1" applyAlignment="1">
      <alignment horizontal="left" wrapText="1"/>
    </xf>
    <xf numFmtId="0" fontId="11" fillId="2" borderId="28" xfId="0" applyFont="1" applyFill="1" applyBorder="1" applyAlignment="1">
      <alignment horizontal="left" wrapText="1"/>
    </xf>
    <xf numFmtId="0" fontId="11" fillId="2" borderId="0" xfId="0" applyFont="1" applyFill="1" applyAlignment="1">
      <alignment horizontal="left" wrapText="1"/>
    </xf>
    <xf numFmtId="0" fontId="11" fillId="2" borderId="16" xfId="0" applyFont="1" applyFill="1" applyBorder="1" applyAlignment="1">
      <alignment horizontal="left" wrapText="1"/>
    </xf>
    <xf numFmtId="0" fontId="11" fillId="2" borderId="29" xfId="0" applyFont="1" applyFill="1" applyBorder="1" applyAlignment="1">
      <alignment horizontal="left" wrapText="1"/>
    </xf>
    <xf numFmtId="0" fontId="11" fillId="2" borderId="30" xfId="0" applyFont="1" applyFill="1" applyBorder="1" applyAlignment="1">
      <alignment horizontal="left" wrapText="1"/>
    </xf>
    <xf numFmtId="0" fontId="11" fillId="2" borderId="31" xfId="0" applyFont="1" applyFill="1" applyBorder="1" applyAlignment="1">
      <alignment horizontal="left" wrapText="1"/>
    </xf>
    <xf numFmtId="0" fontId="11" fillId="10" borderId="23" xfId="0" applyFont="1" applyFill="1" applyBorder="1" applyAlignment="1">
      <alignment horizontal="center" wrapText="1"/>
    </xf>
    <xf numFmtId="0" fontId="11" fillId="10" borderId="6" xfId="0" applyFont="1" applyFill="1" applyBorder="1" applyAlignment="1">
      <alignment horizontal="center" wrapText="1"/>
    </xf>
    <xf numFmtId="0" fontId="11" fillId="10" borderId="20" xfId="0" applyFont="1" applyFill="1" applyBorder="1" applyAlignment="1">
      <alignment horizontal="center" wrapText="1"/>
    </xf>
    <xf numFmtId="0" fontId="11" fillId="6" borderId="23" xfId="0" applyFont="1" applyFill="1" applyBorder="1" applyAlignment="1">
      <alignment horizontal="center" wrapText="1"/>
    </xf>
    <xf numFmtId="0" fontId="11" fillId="6" borderId="6" xfId="0" applyFont="1" applyFill="1" applyBorder="1" applyAlignment="1">
      <alignment horizontal="center" wrapText="1"/>
    </xf>
    <xf numFmtId="0" fontId="11" fillId="6" borderId="20" xfId="0" applyFont="1" applyFill="1" applyBorder="1" applyAlignment="1">
      <alignment horizontal="center" wrapText="1"/>
    </xf>
    <xf numFmtId="0" fontId="11" fillId="8" borderId="6" xfId="0" applyFont="1" applyFill="1" applyBorder="1" applyAlignment="1">
      <alignment horizontal="center" vertical="center" wrapText="1"/>
    </xf>
    <xf numFmtId="0" fontId="11" fillId="8" borderId="20" xfId="0" applyFont="1" applyFill="1" applyBorder="1" applyAlignment="1">
      <alignment horizontal="center" vertical="center" wrapText="1"/>
    </xf>
    <xf numFmtId="0" fontId="2" fillId="0" borderId="34" xfId="0" applyFont="1" applyBorder="1" applyAlignment="1">
      <alignment horizontal="center" vertical="center" wrapText="1"/>
    </xf>
    <xf numFmtId="0" fontId="2" fillId="0" borderId="36" xfId="0" applyFont="1" applyBorder="1" applyAlignment="1">
      <alignment horizontal="center" vertical="center" wrapText="1"/>
    </xf>
    <xf numFmtId="0" fontId="3" fillId="0" borderId="7" xfId="0" applyFont="1" applyBorder="1" applyAlignment="1">
      <alignment vertical="center" wrapText="1"/>
    </xf>
    <xf numFmtId="0" fontId="3" fillId="0" borderId="9" xfId="0" applyFont="1" applyBorder="1" applyAlignment="1">
      <alignment vertical="center" wrapText="1"/>
    </xf>
    <xf numFmtId="0" fontId="3" fillId="0" borderId="11" xfId="0" applyFont="1" applyBorder="1" applyAlignment="1">
      <alignment vertical="center" wrapText="1"/>
    </xf>
    <xf numFmtId="0" fontId="3" fillId="0" borderId="44" xfId="0" applyFont="1" applyBorder="1" applyAlignment="1">
      <alignment horizontal="center" vertical="center" wrapText="1"/>
    </xf>
    <xf numFmtId="0" fontId="3" fillId="0" borderId="46" xfId="0" applyFont="1" applyBorder="1" applyAlignment="1">
      <alignment horizontal="center" vertical="center" wrapText="1"/>
    </xf>
    <xf numFmtId="0" fontId="3" fillId="0" borderId="50" xfId="0" applyFont="1" applyBorder="1" applyAlignment="1">
      <alignment horizontal="center" vertical="center" wrapText="1"/>
    </xf>
    <xf numFmtId="0" fontId="9" fillId="0" borderId="7" xfId="0" applyFont="1" applyBorder="1" applyAlignment="1">
      <alignment vertical="center" wrapText="1"/>
    </xf>
    <xf numFmtId="0" fontId="9" fillId="0" borderId="9" xfId="0" applyFont="1" applyBorder="1" applyAlignment="1">
      <alignment vertical="center" wrapText="1"/>
    </xf>
    <xf numFmtId="0" fontId="9" fillId="0" borderId="11" xfId="0" applyFont="1" applyBorder="1" applyAlignment="1">
      <alignment vertical="center" wrapText="1"/>
    </xf>
    <xf numFmtId="0" fontId="5" fillId="3" borderId="7" xfId="0" applyFont="1" applyFill="1" applyBorder="1" applyAlignment="1">
      <alignment horizontal="center" vertical="center" wrapText="1"/>
    </xf>
    <xf numFmtId="0" fontId="5" fillId="3" borderId="8" xfId="0" applyFont="1" applyFill="1" applyBorder="1" applyAlignment="1">
      <alignment horizontal="center" vertical="center" wrapText="1"/>
    </xf>
    <xf numFmtId="0" fontId="5" fillId="3" borderId="13" xfId="0" applyFont="1" applyFill="1" applyBorder="1" applyAlignment="1">
      <alignment horizontal="center" vertical="center" wrapText="1"/>
    </xf>
    <xf numFmtId="0" fontId="5" fillId="3" borderId="14" xfId="0" applyFont="1" applyFill="1" applyBorder="1" applyAlignment="1">
      <alignment horizontal="center" vertical="center" wrapText="1"/>
    </xf>
  </cellXfs>
  <cellStyles count="1">
    <cellStyle name="Normal" xfId="0" builtinId="0"/>
  </cellStyles>
  <dxfs count="0"/>
  <tableStyles count="0" defaultTableStyle="TableStyleMedium2" defaultPivotStyle="PivotStyleLight16"/>
  <colors>
    <mruColors>
      <color rgb="FFA7CBFF"/>
      <color rgb="FFFFC9C9"/>
      <color rgb="FFF2F2F2"/>
      <color rgb="FFFEEFEC"/>
      <color rgb="FFFAC1B8"/>
      <color rgb="FFFCDFDC"/>
      <color rgb="FFF2F8EE"/>
      <color rgb="FFC5DCFF"/>
      <color rgb="FFDDEBFF"/>
      <color rgb="FF66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2.emf"/><Relationship Id="rId2" Type="http://schemas.openxmlformats.org/officeDocument/2006/relationships/image" Target="cid:image001.png@01D47D98.C50D2120" TargetMode="External"/><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jpeg"/><Relationship Id="rId1" Type="http://schemas.openxmlformats.org/officeDocument/2006/relationships/image" Target="../media/image3.jpeg"/><Relationship Id="rId6" Type="http://schemas.openxmlformats.org/officeDocument/2006/relationships/image" Target="../media/image8.jpeg"/><Relationship Id="rId5" Type="http://schemas.openxmlformats.org/officeDocument/2006/relationships/image" Target="../media/image7.jpeg"/><Relationship Id="rId4" Type="http://schemas.openxmlformats.org/officeDocument/2006/relationships/image" Target="../media/image6.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xdr:from>
      <xdr:col>3</xdr:col>
      <xdr:colOff>453570</xdr:colOff>
      <xdr:row>68</xdr:row>
      <xdr:rowOff>13699</xdr:rowOff>
    </xdr:from>
    <xdr:to>
      <xdr:col>4</xdr:col>
      <xdr:colOff>544285</xdr:colOff>
      <xdr:row>71</xdr:row>
      <xdr:rowOff>58443</xdr:rowOff>
    </xdr:to>
    <xdr:pic>
      <xdr:nvPicPr>
        <xdr:cNvPr id="2" name="Picture 1" descr="cid:image001.png@01D47D98.C50D2120">
          <a:extLst>
            <a:ext uri="{FF2B5EF4-FFF2-40B4-BE49-F238E27FC236}">
              <a16:creationId xmlns:a16="http://schemas.microsoft.com/office/drawing/2014/main" id="{FC36B660-7A50-4974-896E-4144FB0BC2C1}"/>
            </a:ext>
          </a:extLst>
        </xdr:cNvPr>
        <xdr:cNvPicPr>
          <a:picLocks noChangeAspect="1" noChangeArrowheads="1"/>
        </xdr:cNvPicPr>
      </xdr:nvPicPr>
      <xdr:blipFill>
        <a:blip xmlns:r="http://schemas.openxmlformats.org/officeDocument/2006/relationships" r:embed="rId1" r:link="rId2" cstate="print">
          <a:extLst>
            <a:ext uri="{28A0092B-C50C-407E-A947-70E740481C1C}">
              <a14:useLocalDpi xmlns:a14="http://schemas.microsoft.com/office/drawing/2010/main" val="0"/>
            </a:ext>
          </a:extLst>
        </a:blip>
        <a:srcRect/>
        <a:stretch>
          <a:fillRect/>
        </a:stretch>
      </xdr:blipFill>
      <xdr:spPr bwMode="auto">
        <a:xfrm>
          <a:off x="3515177" y="10574354"/>
          <a:ext cx="1292679" cy="611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22</xdr:row>
      <xdr:rowOff>168641</xdr:rowOff>
    </xdr:from>
    <xdr:to>
      <xdr:col>5</xdr:col>
      <xdr:colOff>2239578</xdr:colOff>
      <xdr:row>50</xdr:row>
      <xdr:rowOff>37598</xdr:rowOff>
    </xdr:to>
    <xdr:sp macro="" textlink="">
      <xdr:nvSpPr>
        <xdr:cNvPr id="4" name="Text Box 2">
          <a:extLst>
            <a:ext uri="{FF2B5EF4-FFF2-40B4-BE49-F238E27FC236}">
              <a16:creationId xmlns:a16="http://schemas.microsoft.com/office/drawing/2014/main" id="{DECE649A-74F5-4608-98CB-66E364D57A17}"/>
            </a:ext>
          </a:extLst>
        </xdr:cNvPr>
        <xdr:cNvSpPr txBox="1">
          <a:spLocks noChangeArrowheads="1"/>
        </xdr:cNvSpPr>
      </xdr:nvSpPr>
      <xdr:spPr bwMode="auto">
        <a:xfrm>
          <a:off x="207818" y="4576118"/>
          <a:ext cx="7694805" cy="10381094"/>
        </a:xfrm>
        <a:prstGeom prst="rect">
          <a:avLst/>
        </a:prstGeom>
        <a:solidFill>
          <a:srgbClr val="FFFFFF"/>
        </a:solidFill>
        <a:ln w="6350">
          <a:solidFill>
            <a:srgbClr val="000000"/>
          </a:solidFill>
          <a:miter lim="800000"/>
          <a:headEnd/>
          <a:tailEnd/>
        </a:ln>
      </xdr:spPr>
      <xdr:txBody>
        <a:bodyPr vertOverflow="clip" wrap="square" lIns="91440" tIns="45720" rIns="91440" bIns="45720" anchor="t" upright="1"/>
        <a:lstStyle/>
        <a:p>
          <a:pPr algn="just">
            <a:lnSpc>
              <a:spcPct val="107000"/>
            </a:lnSpc>
            <a:spcAft>
              <a:spcPts val="800"/>
            </a:spcAft>
          </a:pPr>
          <a:r>
            <a:rPr lang="en-IE" sz="1100" kern="100">
              <a:effectLst/>
              <a:latin typeface="Calibri" panose="020F0502020204030204" pitchFamily="34" charset="0"/>
              <a:ea typeface="Calibri" panose="020F0502020204030204" pitchFamily="34" charset="0"/>
              <a:cs typeface="Times New Roman" panose="02020603050405020304" pitchFamily="18" charset="0"/>
            </a:rPr>
            <a:t>The Coolboy_020 is a high-status waterbody that had dropped to good status (2010-2012). A game reserve located in the Coolboy_020 was identified during initial characterisation as a significant pressure on the waterbody. This is a potential source of nutrients and sediment in the waterbody. Work by Wicklow County Council, in conjunction with the IFI, was undertaken in 2018 to address these issues. The Q-value returned to high in 2019 but dropped to good in 2021 before returning</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a:t>
          </a:r>
          <a:r>
            <a:rPr lang="en-IE" sz="1100" kern="100">
              <a:effectLst/>
              <a:latin typeface="Calibri" panose="020F0502020204030204" pitchFamily="34" charset="0"/>
              <a:ea typeface="Calibri" panose="020F0502020204030204" pitchFamily="34" charset="0"/>
              <a:cs typeface="Times New Roman" panose="02020603050405020304" pitchFamily="18" charset="0"/>
            </a:rPr>
            <a:t>to high in</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a:t>
          </a:r>
          <a:r>
            <a:rPr lang="en-IE" sz="1100" kern="100">
              <a:effectLst/>
              <a:latin typeface="Calibri" panose="020F0502020204030204" pitchFamily="34" charset="0"/>
              <a:ea typeface="Calibri" panose="020F0502020204030204" pitchFamily="34" charset="0"/>
              <a:cs typeface="Times New Roman" panose="02020603050405020304" pitchFamily="18" charset="0"/>
            </a:rPr>
            <a:t>2023.  WFD chemistry has not been collected since 2015. </a:t>
          </a:r>
        </a:p>
        <a:p>
          <a:pPr>
            <a:lnSpc>
              <a:spcPct val="107000"/>
            </a:lnSpc>
            <a:spcAft>
              <a:spcPts val="800"/>
            </a:spcAft>
          </a:pPr>
          <a:r>
            <a:rPr lang="en-IE" sz="1100" b="1" u="sng" kern="100">
              <a:effectLst/>
              <a:latin typeface="Calibri" panose="020F0502020204030204" pitchFamily="34" charset="0"/>
              <a:ea typeface="Calibri" panose="020F0502020204030204" pitchFamily="34" charset="0"/>
              <a:cs typeface="Times New Roman" panose="02020603050405020304" pitchFamily="18" charset="0"/>
            </a:rPr>
            <a:t>Significant issue (Evidence):</a:t>
          </a:r>
          <a:endParaRPr lang="en-IE" sz="1100" kern="100">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Two site visits were carried out in July and September 2023. In July SSIS and chemistry samples were completed at two sites: C20-1and C20-3 (Map 1). </a:t>
          </a: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In September 2023 SSIS samples were completed at three</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sites: C20-1, C20-3 and </a:t>
          </a:r>
          <a:r>
            <a:rPr lang="en-IE" sz="1100"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C20-2 </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Chemistry was collected at two</a:t>
          </a:r>
          <a:r>
            <a:rPr lang="en-IE" sz="1100"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of these sites:</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C20-1 and  (Map 1).</a:t>
          </a:r>
        </a:p>
        <a:p>
          <a:pPr marL="342900" lvl="0" indent="-342900" algn="just">
            <a:lnSpc>
              <a:spcPct val="107000"/>
            </a:lnSpc>
            <a:spcAft>
              <a:spcPts val="800"/>
            </a:spcAft>
            <a:buFont typeface="Symbol" panose="05050102010706020507" pitchFamily="18" charset="2"/>
            <a:buChar char=""/>
            <a:tabLst>
              <a:tab pos="457200" algn="l"/>
            </a:tabLst>
          </a:pPr>
          <a:r>
            <a:rPr lang="en-IE" sz="1100" b="1"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July</a:t>
          </a:r>
          <a:r>
            <a:rPr lang="en-IE" sz="1100" b="1"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2023</a:t>
          </a:r>
          <a:endParaRPr lang="en-IE" sz="1100" b="1"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In July 2023 the SSIS at C20-1 (photo 1) had two sensitive taxa in good numbers and was scored as "probably not impacted". The macroinvertebrate community was probably indicative of high status for ecology.  There were no Asellus and there were 16 different taxa present in the sample. The stream was clear, and the streambed was clearly visible.  SSIS was indicative of high status.</a:t>
          </a:r>
        </a:p>
        <a:p>
          <a:pPr marL="342900" lvl="0" indent="-342900" algn="just">
            <a:lnSpc>
              <a:spcPct val="107000"/>
            </a:lnSpc>
            <a:spcAft>
              <a:spcPts val="800"/>
            </a:spcAft>
            <a:buFont typeface="Symbol" panose="05050102010706020507" pitchFamily="18" charset="2"/>
            <a:buChar char=""/>
            <a:tabLst>
              <a:tab pos="457200" algn="l"/>
            </a:tabLst>
          </a:pP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At the second site, C20-3 the SSIS was similar to the sample at Lattin Bridge. It had 2 sensitive taxa in good numbers with 16 different taxa recorded. There were a few Asellus and was scored as "Indeterminate. Evidence of impact"but </a:t>
          </a:r>
          <a:r>
            <a:rPr lang="en-IE" sz="1100">
              <a:effectLst/>
              <a:latin typeface="+mn-lt"/>
              <a:ea typeface="+mn-ea"/>
              <a:cs typeface="+mn-cs"/>
            </a:rPr>
            <a:t>SSIS was indicative of high status.</a:t>
          </a:r>
          <a:endPar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Rhithrogena were not present at either site in July possibly due to the warm start to the summer leading to an early emergence event. </a:t>
          </a:r>
        </a:p>
        <a:p>
          <a:pPr marL="342900" lvl="0" indent="-342900" algn="just">
            <a:lnSpc>
              <a:spcPct val="107000"/>
            </a:lnSpc>
            <a:spcAft>
              <a:spcPts val="800"/>
            </a:spcAft>
            <a:buFont typeface="Symbol" panose="05050102010706020507" pitchFamily="18" charset="2"/>
            <a:buChar char=""/>
            <a:tabLst>
              <a:tab pos="457200" algn="l"/>
            </a:tabLst>
          </a:pP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The chemistry results showed  ortho-phosphate  concentrations (0.05-0.07mg/l) above</a:t>
          </a:r>
          <a:r>
            <a:rPr lang="en-IE" sz="1100"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the annual average (AA) EQS</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but ammonium concentrations (0.02mg/l) were below the AA-</a:t>
          </a:r>
          <a:r>
            <a:rPr lang="en-IE" sz="1100"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EQS</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at both sites. </a:t>
          </a:r>
        </a:p>
        <a:p>
          <a:pPr marL="342900" lvl="0" indent="-342900" algn="just">
            <a:lnSpc>
              <a:spcPct val="107000"/>
            </a:lnSpc>
            <a:spcAft>
              <a:spcPts val="800"/>
            </a:spcAft>
            <a:buFont typeface="Symbol" panose="05050102010706020507" pitchFamily="18" charset="2"/>
            <a:buChar char=""/>
            <a:tabLst>
              <a:tab pos="457200" algn="l"/>
            </a:tabLst>
          </a:pPr>
          <a:r>
            <a:rPr lang="en-IE" sz="1100" b="1"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September</a:t>
          </a:r>
          <a:r>
            <a:rPr lang="en-IE" sz="1100" b="1"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2023</a:t>
          </a:r>
          <a:endParaRPr lang="en-IE" sz="1100" b="1"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In September 2023 the SSIS at C20-1 had two sensitive taxa in low numbers with 14 different taxa recorded. The SSIS was “probably impacted”. There was layer of fine sediment covering most of the stream bed and the water was quite turbid (photos 2&amp; 3). The SSIS was </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probably not indicative of high status and the site had</a:t>
          </a:r>
          <a:r>
            <a:rPr lang="en-IE" sz="1100"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declined since the July sampling</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a:t>
          </a:r>
        </a:p>
        <a:p>
          <a:pPr marL="342900" lvl="0" indent="-342900" algn="just">
            <a:lnSpc>
              <a:spcPct val="107000"/>
            </a:lnSpc>
            <a:spcAft>
              <a:spcPts val="800"/>
            </a:spcAft>
            <a:buFont typeface="Symbol" panose="05050102010706020507" pitchFamily="18" charset="2"/>
            <a:buChar char=""/>
            <a:tabLst>
              <a:tab pos="457200" algn="l"/>
            </a:tabLst>
          </a:pPr>
          <a:r>
            <a:rPr lang="en-IE" sz="1100"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At the second site, C20-3 there was only one sensitive taxa present in low numbers which is</a:t>
          </a:r>
          <a:r>
            <a:rPr lang="en-IE" sz="1100" kern="100" baseline="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 a decrease in sensitive taxa since July</a:t>
          </a:r>
          <a:r>
            <a:rPr lang="en-IE" sz="1100"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 There were a few Asellus and the SSIS was scored as "Indeterminate. Evidence of impact".  The water was still turbid. Sediment was present but less so than downstream of the duck pond. </a:t>
          </a:r>
          <a:r>
            <a:rPr lang="en-IE" sz="1100">
              <a:effectLst/>
              <a:latin typeface="+mn-lt"/>
              <a:ea typeface="+mn-ea"/>
              <a:cs typeface="+mn-cs"/>
            </a:rPr>
            <a:t>The SSIS was probably not indicative of high status and the site had</a:t>
          </a:r>
          <a:r>
            <a:rPr lang="en-IE" sz="1100" baseline="0">
              <a:effectLst/>
              <a:latin typeface="+mn-lt"/>
              <a:ea typeface="+mn-ea"/>
              <a:cs typeface="+mn-cs"/>
            </a:rPr>
            <a:t> declined since the July sampling</a:t>
          </a:r>
          <a:endParaRPr lang="en-IE" sz="1100"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At the third site (C20-2)</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a:t>
          </a:r>
          <a:r>
            <a:rPr lang="en-IE" sz="1100" kern="100">
              <a:effectLst/>
              <a:latin typeface="Calibri" panose="020F0502020204030204" pitchFamily="34" charset="0"/>
              <a:ea typeface="Calibri" panose="020F0502020204030204" pitchFamily="34" charset="0"/>
              <a:cs typeface="Times New Roman" panose="02020603050405020304" pitchFamily="18" charset="0"/>
            </a:rPr>
            <a:t>was visited as at the time of assessment ducks were present in a pond upstream</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of site C20-3. C20-2 is located at the most upstream location in the Coolattin Estate. The SSIS at </a:t>
          </a:r>
          <a:r>
            <a:rPr lang="en-IE" sz="1100" kern="100">
              <a:effectLst/>
              <a:latin typeface="Calibri" panose="020F0502020204030204" pitchFamily="34" charset="0"/>
              <a:ea typeface="Calibri" panose="020F0502020204030204" pitchFamily="34" charset="0"/>
              <a:cs typeface="Times New Roman" panose="02020603050405020304" pitchFamily="18" charset="0"/>
            </a:rPr>
            <a:t>C20-2 had 4 Class A taxa were present in low numbers</a:t>
          </a:r>
          <a:r>
            <a:rPr lang="en-IE" sz="1100" kern="10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but this was due to the habitat present. The habitat</a:t>
          </a:r>
          <a:r>
            <a:rPr lang="en-IE" sz="1100" kern="100" baseline="0">
              <a:solidFill>
                <a:schemeClr val="tx1"/>
              </a:solidFill>
              <a:effectLst/>
              <a:latin typeface="Calibri" panose="020F0502020204030204" pitchFamily="34" charset="0"/>
              <a:ea typeface="Calibri" panose="020F0502020204030204" pitchFamily="34" charset="0"/>
              <a:cs typeface="Times New Roman" panose="02020603050405020304" pitchFamily="18" charset="0"/>
            </a:rPr>
            <a:t> sampled had a sandy substrate and was a slower flow than downstream at C20-1 and C20-3.  </a:t>
          </a:r>
          <a:r>
            <a:rPr lang="en-IE" sz="1100" kern="100">
              <a:effectLst/>
              <a:latin typeface="Calibri" panose="020F0502020204030204" pitchFamily="34" charset="0"/>
              <a:ea typeface="Calibri" panose="020F0502020204030204" pitchFamily="34" charset="0"/>
              <a:cs typeface="Times New Roman" panose="02020603050405020304" pitchFamily="18" charset="0"/>
            </a:rPr>
            <a:t>There was no evidence of sediment that was present at downstream sites. SSIS was scored as "probably not impacted". The SSIS was probably indicative </a:t>
          </a:r>
          <a:r>
            <a:rPr lang="en-IE" sz="1100" strike="noStrike" kern="100" baseline="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of at least good </a:t>
          </a:r>
          <a:r>
            <a:rPr lang="en-IE" sz="1100" kern="100">
              <a:effectLst/>
              <a:latin typeface="Calibri" panose="020F0502020204030204" pitchFamily="34" charset="0"/>
              <a:ea typeface="Calibri" panose="020F0502020204030204" pitchFamily="34" charset="0"/>
              <a:cs typeface="Times New Roman" panose="02020603050405020304" pitchFamily="18" charset="0"/>
            </a:rPr>
            <a:t>status for ecology. </a:t>
          </a:r>
        </a:p>
        <a:p>
          <a:pPr marL="342900" marR="0" lvl="0" indent="-342900" algn="just" defTabSz="914400" eaLnBrk="1" fontAlgn="auto" latinLnBrk="0" hangingPunct="1">
            <a:lnSpc>
              <a:spcPct val="107000"/>
            </a:lnSpc>
            <a:spcBef>
              <a:spcPts val="0"/>
            </a:spcBef>
            <a:spcAft>
              <a:spcPts val="800"/>
            </a:spcAft>
            <a:buClrTx/>
            <a:buSzTx/>
            <a:buFont typeface="Symbol" panose="05050102010706020507" pitchFamily="18" charset="2"/>
            <a:buChar char=""/>
            <a:tabLst>
              <a:tab pos="457200" algn="l"/>
            </a:tabLst>
            <a:defRPr/>
          </a:pPr>
          <a:r>
            <a:rPr lang="en-IE" sz="1100">
              <a:effectLst/>
              <a:latin typeface="+mn-lt"/>
              <a:ea typeface="+mn-ea"/>
              <a:cs typeface="+mn-cs"/>
            </a:rPr>
            <a:t>The chemistry results showed  ortho-phosphate  concentrations (0.04-0.06mg/l) above</a:t>
          </a:r>
          <a:r>
            <a:rPr lang="en-IE" sz="1100" baseline="0">
              <a:effectLst/>
              <a:latin typeface="+mn-lt"/>
              <a:ea typeface="+mn-ea"/>
              <a:cs typeface="+mn-cs"/>
            </a:rPr>
            <a:t> the annual average (AA) EQS</a:t>
          </a:r>
          <a:r>
            <a:rPr lang="en-IE" sz="1100">
              <a:effectLst/>
              <a:latin typeface="+mn-lt"/>
              <a:ea typeface="+mn-ea"/>
              <a:cs typeface="+mn-cs"/>
            </a:rPr>
            <a:t> but ammonium concentrations (0.06-0.02mg/l) were below the AA-</a:t>
          </a:r>
          <a:r>
            <a:rPr lang="en-IE" sz="1100" baseline="0">
              <a:effectLst/>
              <a:latin typeface="+mn-lt"/>
              <a:ea typeface="+mn-ea"/>
              <a:cs typeface="+mn-cs"/>
            </a:rPr>
            <a:t>EQS</a:t>
          </a:r>
          <a:r>
            <a:rPr lang="en-IE" sz="1100">
              <a:effectLst/>
              <a:latin typeface="+mn-lt"/>
              <a:ea typeface="+mn-ea"/>
              <a:cs typeface="+mn-cs"/>
            </a:rPr>
            <a:t> at both sites. There was an increase in ammonium concentrations from</a:t>
          </a:r>
          <a:r>
            <a:rPr lang="en-IE" sz="1100" baseline="0">
              <a:effectLst/>
              <a:latin typeface="+mn-lt"/>
              <a:ea typeface="+mn-ea"/>
              <a:cs typeface="+mn-cs"/>
            </a:rPr>
            <a:t> C20-3 (0.02 mg/l) to (0.06 mg/l) downstream at C20-1.</a:t>
          </a:r>
        </a:p>
        <a:p>
          <a:pPr marL="342900" marR="0" lvl="0" indent="-342900" algn="just" defTabSz="914400" eaLnBrk="1" fontAlgn="auto" latinLnBrk="0" hangingPunct="1">
            <a:lnSpc>
              <a:spcPct val="107000"/>
            </a:lnSpc>
            <a:spcBef>
              <a:spcPts val="0"/>
            </a:spcBef>
            <a:spcAft>
              <a:spcPts val="800"/>
            </a:spcAft>
            <a:buClrTx/>
            <a:buSzTx/>
            <a:buFont typeface="Symbol" panose="05050102010706020507" pitchFamily="18" charset="2"/>
            <a:buChar char=""/>
            <a:tabLst>
              <a:tab pos="457200" algn="l"/>
            </a:tabLst>
            <a:defRPr/>
          </a:pPr>
          <a:endParaRPr lang="en-IE" sz="1100" baseline="0">
            <a:effectLst/>
            <a:latin typeface="+mn-lt"/>
            <a:ea typeface="+mn-ea"/>
            <a:cs typeface="+mn-cs"/>
          </a:endParaRPr>
        </a:p>
        <a:p>
          <a:pPr marL="342900" marR="0" lvl="0" indent="-342900" algn="just" defTabSz="914400" eaLnBrk="1" fontAlgn="auto" latinLnBrk="0" hangingPunct="1">
            <a:lnSpc>
              <a:spcPct val="107000"/>
            </a:lnSpc>
            <a:spcBef>
              <a:spcPts val="0"/>
            </a:spcBef>
            <a:spcAft>
              <a:spcPts val="800"/>
            </a:spcAft>
            <a:buClrTx/>
            <a:buSzTx/>
            <a:buFont typeface="Symbol" panose="05050102010706020507" pitchFamily="18" charset="2"/>
            <a:buChar char=""/>
            <a:tabLst>
              <a:tab pos="457200" algn="l"/>
            </a:tabLst>
            <a:defRPr/>
          </a:pPr>
          <a:endParaRPr lang="en-IE" sz="1100">
            <a:effectLst/>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endPar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tabLst>
              <a:tab pos="457200" algn="l"/>
            </a:tabLst>
          </a:pPr>
          <a:r>
            <a:rPr lang="en-IE" sz="1100" b="1"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Conclusions</a:t>
          </a: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 The chemistry results had exceeded the EQS for high status waterbodies for ortho-phosphate</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and </a:t>
          </a:r>
          <a:r>
            <a:rPr lang="en-IE" sz="1100" kern="100">
              <a:effectLst/>
              <a:latin typeface="Calibri" panose="020F0502020204030204" pitchFamily="34" charset="0"/>
              <a:ea typeface="Calibri" panose="020F0502020204030204" pitchFamily="34" charset="0"/>
              <a:cs typeface="Times New Roman" panose="02020603050405020304" pitchFamily="18" charset="0"/>
            </a:rPr>
            <a:t>BOD at Lattin bridge and Gate at Coollattin estate. </a:t>
          </a:r>
        </a:p>
        <a:p>
          <a:pPr marL="342900" lvl="0" indent="-342900" algn="just">
            <a:lnSpc>
              <a:spcPct val="107000"/>
            </a:lnSpc>
            <a:spcAft>
              <a:spcPts val="800"/>
            </a:spcAft>
            <a:buFont typeface="Symbol" panose="05050102010706020507" pitchFamily="18" charset="2"/>
            <a:buChar char=""/>
            <a:tabLst>
              <a:tab pos="457200" algn="l"/>
            </a:tabLst>
          </a:pPr>
          <a:r>
            <a:rPr lang="en-IE" sz="1100" kern="100">
              <a:effectLst/>
              <a:latin typeface="Calibri" panose="020F0502020204030204" pitchFamily="34" charset="0"/>
              <a:ea typeface="Calibri" panose="020F0502020204030204" pitchFamily="34" charset="0"/>
              <a:cs typeface="Times New Roman" panose="02020603050405020304" pitchFamily="18" charset="0"/>
            </a:rPr>
            <a:t>The ammonium had tripled from 0.02 mgN/l (C20-2) to 0.06 mgN/l (C20-1) which exceeds</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the </a:t>
          </a:r>
          <a:r>
            <a:rPr lang="en-IE" sz="1100" kern="100" baseline="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AA-</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EQS for high status</a:t>
          </a:r>
          <a:r>
            <a:rPr lang="en-IE" sz="1100" kern="100">
              <a:effectLst/>
              <a:latin typeface="Calibri" panose="020F0502020204030204" pitchFamily="34" charset="0"/>
              <a:ea typeface="Calibri" panose="020F0502020204030204" pitchFamily="34" charset="0"/>
              <a:cs typeface="Times New Roman" panose="02020603050405020304" pitchFamily="18" charset="0"/>
            </a:rPr>
            <a:t>. This supports that the source</a:t>
          </a:r>
          <a:r>
            <a:rPr lang="en-IE" sz="1100" kern="100" baseline="0">
              <a:effectLst/>
              <a:latin typeface="Calibri" panose="020F0502020204030204" pitchFamily="34" charset="0"/>
              <a:ea typeface="Calibri" panose="020F0502020204030204" pitchFamily="34" charset="0"/>
              <a:cs typeface="Times New Roman" panose="02020603050405020304" pitchFamily="18" charset="0"/>
            </a:rPr>
            <a:t> of ammonium is the ducks and duck ponds between the two sites.</a:t>
          </a:r>
        </a:p>
        <a:p>
          <a:pPr marL="342900" lvl="0" indent="-342900" algn="just">
            <a:lnSpc>
              <a:spcPct val="107000"/>
            </a:lnSpc>
            <a:spcAft>
              <a:spcPts val="800"/>
            </a:spcAft>
            <a:buFont typeface="Symbol" panose="05050102010706020507" pitchFamily="18" charset="2"/>
            <a:buChar char=""/>
            <a:tabLst>
              <a:tab pos="457200" algn="l"/>
            </a:tabLst>
          </a:pPr>
          <a:r>
            <a:rPr lang="en-IE" sz="1100" kern="100" baseline="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rPr>
            <a:t>The decrease in sensitive taxa from July to September at C20-1 </a:t>
          </a:r>
          <a:r>
            <a:rPr lang="en-IE" sz="1100">
              <a:solidFill>
                <a:sysClr val="windowText" lastClr="000000"/>
              </a:solidFill>
              <a:effectLst/>
              <a:latin typeface="+mn-lt"/>
              <a:ea typeface="+mn-ea"/>
              <a:cs typeface="+mn-cs"/>
            </a:rPr>
            <a:t>and C20-3 is evidence</a:t>
          </a:r>
          <a:r>
            <a:rPr lang="en-IE" sz="1100" baseline="0">
              <a:solidFill>
                <a:sysClr val="windowText" lastClr="000000"/>
              </a:solidFill>
              <a:effectLst/>
              <a:latin typeface="+mn-lt"/>
              <a:ea typeface="+mn-ea"/>
              <a:cs typeface="+mn-cs"/>
            </a:rPr>
            <a:t> that the game reserve is having a seasonal impact on the water quality.</a:t>
          </a:r>
          <a:endParaRPr lang="en-IE" sz="1100" kern="100">
            <a:solidFill>
              <a:sysClr val="windowText" lastClr="000000"/>
            </a:solidFill>
            <a:effectLst/>
            <a:latin typeface="Calibri" panose="020F0502020204030204" pitchFamily="34" charset="0"/>
            <a:ea typeface="Calibri" panose="020F0502020204030204" pitchFamily="34" charset="0"/>
            <a:cs typeface="Times New Roman" panose="02020603050405020304" pitchFamily="18" charset="0"/>
          </a:endParaRPr>
        </a:p>
        <a:p>
          <a:pPr marL="342900" lvl="0" indent="-342900" algn="just">
            <a:lnSpc>
              <a:spcPct val="107000"/>
            </a:lnSpc>
            <a:spcAft>
              <a:spcPts val="800"/>
            </a:spcAft>
            <a:buFont typeface="Symbol" panose="05050102010706020507" pitchFamily="18" charset="2"/>
            <a:buChar char=""/>
          </a:pPr>
          <a:endParaRPr lang="en-IE" sz="1100" kern="100">
            <a:effectLst/>
            <a:latin typeface="Calibri" panose="020F0502020204030204" pitchFamily="34" charset="0"/>
            <a:ea typeface="Calibri" panose="020F0502020204030204" pitchFamily="34" charset="0"/>
            <a:cs typeface="Times New Roman" panose="02020603050405020304" pitchFamily="18" charset="0"/>
          </a:endParaRPr>
        </a:p>
        <a:p>
          <a:pPr marL="0" marR="0" lvl="0" indent="0" defTabSz="914400" rtl="0" eaLnBrk="1" fontAlgn="auto" latinLnBrk="0" hangingPunct="1">
            <a:lnSpc>
              <a:spcPct val="100000"/>
            </a:lnSpc>
            <a:spcBef>
              <a:spcPts val="600"/>
            </a:spcBef>
            <a:spcAft>
              <a:spcPts val="0"/>
            </a:spcAft>
            <a:buClrTx/>
            <a:buSzTx/>
            <a:buFontTx/>
            <a:buNone/>
            <a:tabLst/>
            <a:defRPr/>
          </a:pPr>
          <a:endParaRPr lang="en-IE" sz="1100">
            <a:effectLst/>
            <a:latin typeface="+mn-lt"/>
            <a:ea typeface="+mn-ea"/>
            <a:cs typeface="+mn-cs"/>
          </a:endParaRPr>
        </a:p>
        <a:p>
          <a:pPr marL="0" marR="0" lvl="0" indent="0" defTabSz="914400" rtl="0" eaLnBrk="1" fontAlgn="auto" latinLnBrk="0" hangingPunct="1">
            <a:lnSpc>
              <a:spcPct val="100000"/>
            </a:lnSpc>
            <a:spcBef>
              <a:spcPts val="600"/>
            </a:spcBef>
            <a:spcAft>
              <a:spcPts val="0"/>
            </a:spcAft>
            <a:buClrTx/>
            <a:buSzTx/>
            <a:buFontTx/>
            <a:buNone/>
            <a:tabLst/>
            <a:defRPr/>
          </a:pPr>
          <a:endParaRPr lang="en-IE" sz="1100">
            <a:effectLst/>
            <a:latin typeface="+mn-lt"/>
            <a:ea typeface="+mn-ea"/>
            <a:cs typeface="+mn-cs"/>
          </a:endParaRPr>
        </a:p>
        <a:p>
          <a:pPr rtl="0">
            <a:spcBef>
              <a:spcPts val="600"/>
            </a:spcBef>
          </a:pPr>
          <a:endParaRPr lang="en-IE" sz="1100" b="1" i="0" u="sng" baseline="0">
            <a:effectLst/>
            <a:latin typeface="+mn-lt"/>
            <a:ea typeface="+mn-ea"/>
            <a:cs typeface="+mn-cs"/>
          </a:endParaRPr>
        </a:p>
      </xdr:txBody>
    </xdr:sp>
    <xdr:clientData/>
  </xdr:twoCellAnchor>
  <xdr:twoCellAnchor editAs="oneCell">
    <xdr:from>
      <xdr:col>1</xdr:col>
      <xdr:colOff>368531</xdr:colOff>
      <xdr:row>48</xdr:row>
      <xdr:rowOff>686282</xdr:rowOff>
    </xdr:from>
    <xdr:to>
      <xdr:col>4</xdr:col>
      <xdr:colOff>731173</xdr:colOff>
      <xdr:row>49</xdr:row>
      <xdr:rowOff>1551528</xdr:rowOff>
    </xdr:to>
    <xdr:pic>
      <xdr:nvPicPr>
        <xdr:cNvPr id="3" name="Picture 2">
          <a:extLst>
            <a:ext uri="{FF2B5EF4-FFF2-40B4-BE49-F238E27FC236}">
              <a16:creationId xmlns:a16="http://schemas.microsoft.com/office/drawing/2014/main" id="{3D7E438F-B97F-9511-3FE0-2B3C032DA28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6349" y="13190009"/>
          <a:ext cx="4430510" cy="2330538"/>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2</xdr:rowOff>
    </xdr:from>
    <xdr:to>
      <xdr:col>6</xdr:col>
      <xdr:colOff>283990</xdr:colOff>
      <xdr:row>29</xdr:row>
      <xdr:rowOff>21256</xdr:rowOff>
    </xdr:to>
    <xdr:pic>
      <xdr:nvPicPr>
        <xdr:cNvPr id="4" name="Picture 3">
          <a:extLst>
            <a:ext uri="{FF2B5EF4-FFF2-40B4-BE49-F238E27FC236}">
              <a16:creationId xmlns:a16="http://schemas.microsoft.com/office/drawing/2014/main" id="{B7123249-DC31-4087-AA02-96F757827BA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8081756" y="825696"/>
          <a:ext cx="5592276" cy="3940888"/>
        </a:xfrm>
        <a:prstGeom prst="rect">
          <a:avLst/>
        </a:prstGeom>
      </xdr:spPr>
    </xdr:pic>
    <xdr:clientData/>
  </xdr:twoCellAnchor>
  <xdr:twoCellAnchor editAs="oneCell">
    <xdr:from>
      <xdr:col>7</xdr:col>
      <xdr:colOff>38778</xdr:colOff>
      <xdr:row>0</xdr:row>
      <xdr:rowOff>16438</xdr:rowOff>
    </xdr:from>
    <xdr:to>
      <xdr:col>13</xdr:col>
      <xdr:colOff>270190</xdr:colOff>
      <xdr:row>28</xdr:row>
      <xdr:rowOff>148896</xdr:rowOff>
    </xdr:to>
    <xdr:pic>
      <xdr:nvPicPr>
        <xdr:cNvPr id="5" name="Picture 4">
          <a:extLst>
            <a:ext uri="{FF2B5EF4-FFF2-40B4-BE49-F238E27FC236}">
              <a16:creationId xmlns:a16="http://schemas.microsoft.com/office/drawing/2014/main" id="{69897B8C-5D44-4BBD-A56D-908589EE4A9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5400000">
          <a:off x="12405584" y="841757"/>
          <a:ext cx="5539650" cy="3889012"/>
        </a:xfrm>
        <a:prstGeom prst="rect">
          <a:avLst/>
        </a:prstGeom>
      </xdr:spPr>
    </xdr:pic>
    <xdr:clientData/>
  </xdr:twoCellAnchor>
  <xdr:twoCellAnchor editAs="oneCell">
    <xdr:from>
      <xdr:col>14</xdr:col>
      <xdr:colOff>13172</xdr:colOff>
      <xdr:row>0</xdr:row>
      <xdr:rowOff>19356</xdr:rowOff>
    </xdr:from>
    <xdr:to>
      <xdr:col>20</xdr:col>
      <xdr:colOff>247535</xdr:colOff>
      <xdr:row>28</xdr:row>
      <xdr:rowOff>133253</xdr:rowOff>
    </xdr:to>
    <xdr:pic>
      <xdr:nvPicPr>
        <xdr:cNvPr id="6" name="Picture 5">
          <a:extLst>
            <a:ext uri="{FF2B5EF4-FFF2-40B4-BE49-F238E27FC236}">
              <a16:creationId xmlns:a16="http://schemas.microsoft.com/office/drawing/2014/main" id="{543E17AF-51B6-4637-A038-F64DE0459C4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5400000">
          <a:off x="16655077" y="836776"/>
          <a:ext cx="5530614" cy="3895773"/>
        </a:xfrm>
        <a:prstGeom prst="rect">
          <a:avLst/>
        </a:prstGeom>
      </xdr:spPr>
    </xdr:pic>
    <xdr:clientData/>
  </xdr:twoCellAnchor>
  <xdr:twoCellAnchor editAs="oneCell">
    <xdr:from>
      <xdr:col>7</xdr:col>
      <xdr:colOff>125499</xdr:colOff>
      <xdr:row>31</xdr:row>
      <xdr:rowOff>113602</xdr:rowOff>
    </xdr:from>
    <xdr:to>
      <xdr:col>13</xdr:col>
      <xdr:colOff>477672</xdr:colOff>
      <xdr:row>63</xdr:row>
      <xdr:rowOff>10633</xdr:rowOff>
    </xdr:to>
    <xdr:pic>
      <xdr:nvPicPr>
        <xdr:cNvPr id="7" name="Picture 6">
          <a:extLst>
            <a:ext uri="{FF2B5EF4-FFF2-40B4-BE49-F238E27FC236}">
              <a16:creationId xmlns:a16="http://schemas.microsoft.com/office/drawing/2014/main" id="{8F9B6D87-B790-4A83-BBC6-200EA7C97BE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5400000">
          <a:off x="3746075" y="6531875"/>
          <a:ext cx="5397067" cy="4040654"/>
        </a:xfrm>
        <a:prstGeom prst="rect">
          <a:avLst/>
        </a:prstGeom>
      </xdr:spPr>
    </xdr:pic>
    <xdr:clientData/>
  </xdr:twoCellAnchor>
  <xdr:twoCellAnchor editAs="oneCell">
    <xdr:from>
      <xdr:col>0</xdr:col>
      <xdr:colOff>24866</xdr:colOff>
      <xdr:row>31</xdr:row>
      <xdr:rowOff>68020</xdr:rowOff>
    </xdr:from>
    <xdr:to>
      <xdr:col>6</xdr:col>
      <xdr:colOff>392330</xdr:colOff>
      <xdr:row>62</xdr:row>
      <xdr:rowOff>142370</xdr:rowOff>
    </xdr:to>
    <xdr:pic>
      <xdr:nvPicPr>
        <xdr:cNvPr id="8" name="Picture 7">
          <a:extLst>
            <a:ext uri="{FF2B5EF4-FFF2-40B4-BE49-F238E27FC236}">
              <a16:creationId xmlns:a16="http://schemas.microsoft.com/office/drawing/2014/main" id="{C13634AE-4671-4438-A97C-70D3391CBAC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rot="5400000">
          <a:off x="-651387" y="6484339"/>
          <a:ext cx="5402735" cy="4050230"/>
        </a:xfrm>
        <a:prstGeom prst="rect">
          <a:avLst/>
        </a:prstGeom>
      </xdr:spPr>
    </xdr:pic>
    <xdr:clientData/>
  </xdr:twoCellAnchor>
  <xdr:twoCellAnchor editAs="oneCell">
    <xdr:from>
      <xdr:col>0</xdr:col>
      <xdr:colOff>12532</xdr:colOff>
      <xdr:row>64</xdr:row>
      <xdr:rowOff>187992</xdr:rowOff>
    </xdr:from>
    <xdr:to>
      <xdr:col>9</xdr:col>
      <xdr:colOff>555256</xdr:colOff>
      <xdr:row>108</xdr:row>
      <xdr:rowOff>15606</xdr:rowOff>
    </xdr:to>
    <xdr:pic>
      <xdr:nvPicPr>
        <xdr:cNvPr id="10" name="Picture 9">
          <a:extLst>
            <a:ext uri="{FF2B5EF4-FFF2-40B4-BE49-F238E27FC236}">
              <a16:creationId xmlns:a16="http://schemas.microsoft.com/office/drawing/2014/main" id="{5D6E40E7-120A-5DBC-4FE9-CA9D05C35F6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5400000">
          <a:off x="-998455" y="12829505"/>
          <a:ext cx="8087895" cy="606592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223515</xdr:colOff>
      <xdr:row>0</xdr:row>
      <xdr:rowOff>0</xdr:rowOff>
    </xdr:from>
    <xdr:to>
      <xdr:col>10</xdr:col>
      <xdr:colOff>130814</xdr:colOff>
      <xdr:row>29</xdr:row>
      <xdr:rowOff>47012</xdr:rowOff>
    </xdr:to>
    <xdr:pic>
      <xdr:nvPicPr>
        <xdr:cNvPr id="3" name="Picture 2">
          <a:extLst>
            <a:ext uri="{FF2B5EF4-FFF2-40B4-BE49-F238E27FC236}">
              <a16:creationId xmlns:a16="http://schemas.microsoft.com/office/drawing/2014/main" id="{2F030044-E34E-2149-2909-9604A8E484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23515" y="0"/>
          <a:ext cx="7489199" cy="5295287"/>
        </a:xfrm>
        <a:prstGeom prst="rect">
          <a:avLst/>
        </a:prstGeom>
      </xdr:spPr>
    </xdr:pic>
    <xdr:clientData/>
  </xdr:twoCellAnchor>
  <xdr:twoCellAnchor editAs="oneCell">
    <xdr:from>
      <xdr:col>0</xdr:col>
      <xdr:colOff>225257</xdr:colOff>
      <xdr:row>31</xdr:row>
      <xdr:rowOff>0</xdr:rowOff>
    </xdr:from>
    <xdr:to>
      <xdr:col>10</xdr:col>
      <xdr:colOff>155743</xdr:colOff>
      <xdr:row>60</xdr:row>
      <xdr:rowOff>63406</xdr:rowOff>
    </xdr:to>
    <xdr:pic>
      <xdr:nvPicPr>
        <xdr:cNvPr id="5" name="Picture 4">
          <a:extLst>
            <a:ext uri="{FF2B5EF4-FFF2-40B4-BE49-F238E27FC236}">
              <a16:creationId xmlns:a16="http://schemas.microsoft.com/office/drawing/2014/main" id="{999FA965-3E51-335F-FAC9-BF266FDBB28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225257" y="5610225"/>
          <a:ext cx="7512386" cy="5311681"/>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F56DF-1D28-4C74-BAC9-EF5CEDBC0F98}">
  <sheetPr>
    <tabColor rgb="FFC00000"/>
    <pageSetUpPr fitToPage="1"/>
  </sheetPr>
  <dimension ref="B1:W72"/>
  <sheetViews>
    <sheetView tabSelected="1" topLeftCell="A50" zoomScale="110" zoomScaleNormal="110" zoomScaleSheetLayoutView="96" zoomScalePageLayoutView="86" workbookViewId="0">
      <selection activeCell="C5" sqref="C5"/>
    </sheetView>
  </sheetViews>
  <sheetFormatPr defaultRowHeight="14.4" x14ac:dyDescent="0.3"/>
  <cols>
    <col min="1" max="1" width="3.109375" customWidth="1"/>
    <col min="2" max="2" width="23.109375" customWidth="1"/>
    <col min="3" max="3" width="19.5546875" customWidth="1"/>
    <col min="4" max="4" width="16.6640625" customWidth="1"/>
    <col min="5" max="5" width="20.109375" customWidth="1"/>
    <col min="6" max="6" width="32.88671875" customWidth="1"/>
  </cols>
  <sheetData>
    <row r="1" spans="2:7" ht="15" thickBot="1" x14ac:dyDescent="0.35">
      <c r="B1" s="137" t="s">
        <v>191</v>
      </c>
      <c r="C1" s="138"/>
      <c r="D1" s="138"/>
      <c r="E1" s="138"/>
      <c r="F1" s="139"/>
    </row>
    <row r="2" spans="2:7" ht="16.5" customHeight="1" x14ac:dyDescent="0.3">
      <c r="B2" s="49"/>
      <c r="C2" s="50"/>
      <c r="D2" s="50"/>
      <c r="E2" s="50"/>
      <c r="F2" s="51"/>
    </row>
    <row r="3" spans="2:7" ht="19.5" customHeight="1" x14ac:dyDescent="0.3">
      <c r="B3" s="55" t="s">
        <v>0</v>
      </c>
      <c r="C3" s="28" t="s">
        <v>1</v>
      </c>
      <c r="D3" s="135" t="s">
        <v>2</v>
      </c>
      <c r="E3" s="135"/>
      <c r="F3" s="136"/>
    </row>
    <row r="4" spans="2:7" x14ac:dyDescent="0.3">
      <c r="B4" s="56" t="s">
        <v>3</v>
      </c>
      <c r="C4" s="82" t="s">
        <v>4</v>
      </c>
      <c r="D4" s="161" t="s">
        <v>5</v>
      </c>
      <c r="E4" s="162"/>
      <c r="F4" s="163"/>
      <c r="G4" s="129"/>
    </row>
    <row r="5" spans="2:7" ht="14.25" customHeight="1" x14ac:dyDescent="0.3">
      <c r="B5" s="56" t="s">
        <v>6</v>
      </c>
      <c r="C5" s="28"/>
      <c r="D5" s="164"/>
      <c r="E5" s="165"/>
      <c r="F5" s="166"/>
    </row>
    <row r="6" spans="2:7" ht="14.25" customHeight="1" x14ac:dyDescent="0.3">
      <c r="B6" s="57" t="s">
        <v>7</v>
      </c>
      <c r="C6" s="28"/>
      <c r="D6" s="164"/>
      <c r="E6" s="165"/>
      <c r="F6" s="166"/>
    </row>
    <row r="7" spans="2:7" ht="12" customHeight="1" x14ac:dyDescent="0.3">
      <c r="B7" s="56" t="s">
        <v>8</v>
      </c>
      <c r="C7" s="6"/>
      <c r="D7" s="167"/>
      <c r="E7" s="168"/>
      <c r="F7" s="169"/>
    </row>
    <row r="8" spans="2:7" ht="12" customHeight="1" x14ac:dyDescent="0.3">
      <c r="B8" s="151" t="s">
        <v>9</v>
      </c>
      <c r="C8" s="152"/>
      <c r="D8" s="8"/>
      <c r="E8" s="8"/>
      <c r="F8" s="18"/>
    </row>
    <row r="9" spans="2:7" ht="12" customHeight="1" x14ac:dyDescent="0.3">
      <c r="B9" s="30" t="s">
        <v>10</v>
      </c>
      <c r="C9" s="53" t="s">
        <v>11</v>
      </c>
      <c r="D9" s="8"/>
      <c r="E9" s="52" t="s">
        <v>12</v>
      </c>
      <c r="F9" s="48" t="s">
        <v>13</v>
      </c>
    </row>
    <row r="10" spans="2:7" ht="12" customHeight="1" x14ac:dyDescent="0.3">
      <c r="B10" s="155" t="s">
        <v>14</v>
      </c>
      <c r="C10" s="130" t="s">
        <v>15</v>
      </c>
      <c r="D10" s="8"/>
      <c r="E10" s="158" t="s">
        <v>16</v>
      </c>
      <c r="F10" s="58"/>
    </row>
    <row r="11" spans="2:7" ht="12" customHeight="1" x14ac:dyDescent="0.3">
      <c r="B11" s="156"/>
      <c r="C11" s="59"/>
      <c r="D11" s="8"/>
      <c r="E11" s="159"/>
      <c r="F11" s="58"/>
    </row>
    <row r="12" spans="2:7" ht="12" customHeight="1" x14ac:dyDescent="0.3">
      <c r="B12" s="157"/>
      <c r="C12" s="59"/>
      <c r="D12" s="8"/>
      <c r="E12" s="160"/>
      <c r="F12" s="58"/>
    </row>
    <row r="13" spans="2:7" ht="31.5" customHeight="1" x14ac:dyDescent="0.3">
      <c r="B13" s="153" t="s">
        <v>17</v>
      </c>
      <c r="C13" s="54" t="s">
        <v>18</v>
      </c>
      <c r="D13" s="8"/>
      <c r="E13" s="150"/>
      <c r="F13" s="68"/>
    </row>
    <row r="14" spans="2:7" ht="27" customHeight="1" x14ac:dyDescent="0.3">
      <c r="B14" s="154"/>
      <c r="C14" s="54"/>
      <c r="D14" s="8"/>
      <c r="E14" s="150"/>
      <c r="F14" s="69"/>
    </row>
    <row r="15" spans="2:7" ht="30.9" customHeight="1" x14ac:dyDescent="0.3">
      <c r="B15" s="154"/>
      <c r="C15" s="54"/>
      <c r="D15" s="8"/>
      <c r="E15" s="150"/>
      <c r="F15" s="31"/>
    </row>
    <row r="16" spans="2:7" ht="12" customHeight="1" x14ac:dyDescent="0.3">
      <c r="B16" s="17"/>
      <c r="C16" s="8"/>
      <c r="D16" s="8"/>
      <c r="E16" s="8"/>
      <c r="F16" s="18"/>
    </row>
    <row r="17" spans="2:23" ht="0.75" customHeight="1" x14ac:dyDescent="0.3">
      <c r="B17" s="19"/>
      <c r="F17" s="20"/>
    </row>
    <row r="18" spans="2:23" ht="16.5" customHeight="1" x14ac:dyDescent="0.3">
      <c r="B18" s="170" t="s">
        <v>19</v>
      </c>
      <c r="C18" s="171"/>
      <c r="D18" s="171"/>
      <c r="E18" s="171"/>
      <c r="F18" s="172"/>
    </row>
    <row r="19" spans="2:23" x14ac:dyDescent="0.3">
      <c r="B19" s="23" t="s">
        <v>20</v>
      </c>
      <c r="C19" s="9" t="s">
        <v>21</v>
      </c>
      <c r="D19" s="9" t="s">
        <v>22</v>
      </c>
      <c r="E19" s="9" t="s">
        <v>23</v>
      </c>
      <c r="F19" s="24"/>
    </row>
    <row r="20" spans="2:23" ht="18.600000000000001" customHeight="1" x14ac:dyDescent="0.3">
      <c r="B20" s="17" t="s">
        <v>24</v>
      </c>
      <c r="C20" s="8"/>
      <c r="D20" s="8" t="s">
        <v>24</v>
      </c>
      <c r="E20" s="8" t="s">
        <v>24</v>
      </c>
      <c r="F20" s="18"/>
      <c r="G20" s="129"/>
    </row>
    <row r="21" spans="2:23" x14ac:dyDescent="0.3">
      <c r="B21" s="173" t="s">
        <v>25</v>
      </c>
      <c r="C21" s="174"/>
      <c r="D21" s="174"/>
      <c r="E21" s="174"/>
      <c r="F21" s="175"/>
    </row>
    <row r="22" spans="2:23" x14ac:dyDescent="0.3">
      <c r="B22" s="32" t="s">
        <v>26</v>
      </c>
      <c r="C22" s="27"/>
      <c r="D22" s="70"/>
      <c r="E22" s="70"/>
      <c r="F22" s="71"/>
      <c r="G22" s="129"/>
    </row>
    <row r="23" spans="2:23" x14ac:dyDescent="0.3">
      <c r="B23" s="33">
        <v>2</v>
      </c>
      <c r="C23" s="29"/>
      <c r="D23" s="29"/>
      <c r="E23" s="29"/>
      <c r="F23" s="34"/>
    </row>
    <row r="24" spans="2:23" x14ac:dyDescent="0.3">
      <c r="B24" s="17"/>
      <c r="C24" s="8"/>
      <c r="D24" s="8"/>
      <c r="E24" s="8"/>
      <c r="F24" s="18"/>
      <c r="G24" s="129"/>
    </row>
    <row r="25" spans="2:23" ht="12" customHeight="1" x14ac:dyDescent="0.3">
      <c r="B25" s="17"/>
      <c r="C25" s="8"/>
      <c r="D25" s="8"/>
      <c r="E25" s="8"/>
      <c r="F25" s="18"/>
    </row>
    <row r="26" spans="2:23" ht="12" customHeight="1" x14ac:dyDescent="0.3">
      <c r="B26" s="17"/>
      <c r="C26" s="8"/>
      <c r="D26" s="8"/>
      <c r="E26" s="8"/>
      <c r="F26" s="18"/>
    </row>
    <row r="27" spans="2:23" ht="12" customHeight="1" x14ac:dyDescent="0.3">
      <c r="B27" s="13"/>
      <c r="C27" s="2"/>
      <c r="D27" s="2"/>
      <c r="E27" s="2"/>
      <c r="F27" s="16"/>
    </row>
    <row r="28" spans="2:23" ht="12" customHeight="1" x14ac:dyDescent="0.3">
      <c r="B28" s="13"/>
      <c r="C28" s="2"/>
      <c r="D28" s="2"/>
      <c r="E28" s="2"/>
      <c r="F28" s="16"/>
    </row>
    <row r="29" spans="2:23" ht="12" customHeight="1" x14ac:dyDescent="0.3">
      <c r="B29" s="13"/>
      <c r="C29" s="2"/>
      <c r="D29" s="2"/>
      <c r="E29" s="2"/>
      <c r="F29" s="16"/>
    </row>
    <row r="30" spans="2:23" ht="12" customHeight="1" x14ac:dyDescent="0.3">
      <c r="B30" s="13"/>
      <c r="C30" s="2"/>
      <c r="D30" s="2"/>
      <c r="E30" s="2"/>
      <c r="F30" s="16"/>
    </row>
    <row r="31" spans="2:23" ht="12" customHeight="1" x14ac:dyDescent="0.3">
      <c r="B31" s="13"/>
      <c r="C31" s="2"/>
      <c r="D31" s="2"/>
      <c r="E31" s="2"/>
      <c r="F31" s="16"/>
      <c r="I31" s="1"/>
      <c r="P31" s="1"/>
      <c r="W31" s="1"/>
    </row>
    <row r="32" spans="2:23" ht="14.25" customHeight="1" x14ac:dyDescent="0.3">
      <c r="B32" s="19"/>
      <c r="F32" s="20"/>
    </row>
    <row r="33" spans="2:7" ht="12" customHeight="1" x14ac:dyDescent="0.3">
      <c r="B33" s="19"/>
      <c r="F33" s="20"/>
    </row>
    <row r="34" spans="2:7" ht="12" customHeight="1" x14ac:dyDescent="0.3">
      <c r="B34" s="19"/>
      <c r="F34" s="20"/>
    </row>
    <row r="35" spans="2:7" ht="12" customHeight="1" x14ac:dyDescent="0.3">
      <c r="B35" s="17"/>
      <c r="C35" s="8"/>
      <c r="D35" s="8"/>
      <c r="E35" s="8"/>
      <c r="F35" s="18"/>
      <c r="G35" s="129"/>
    </row>
    <row r="36" spans="2:7" ht="12" customHeight="1" x14ac:dyDescent="0.3">
      <c r="B36" s="17"/>
      <c r="C36" s="8"/>
      <c r="D36" s="8"/>
      <c r="E36" s="8"/>
      <c r="F36" s="18"/>
    </row>
    <row r="37" spans="2:7" ht="12" customHeight="1" x14ac:dyDescent="0.3">
      <c r="B37" s="17"/>
      <c r="C37" s="8"/>
      <c r="D37" s="8"/>
      <c r="E37" s="8"/>
      <c r="F37" s="18"/>
    </row>
    <row r="38" spans="2:7" ht="12" customHeight="1" x14ac:dyDescent="0.3">
      <c r="B38" s="17"/>
      <c r="C38" s="8"/>
      <c r="D38" s="8"/>
      <c r="E38" s="8"/>
      <c r="F38" s="18"/>
    </row>
    <row r="39" spans="2:7" ht="12" customHeight="1" x14ac:dyDescent="0.3">
      <c r="B39" s="17"/>
      <c r="C39" s="8"/>
      <c r="D39" s="8"/>
      <c r="E39" s="8"/>
      <c r="F39" s="18"/>
    </row>
    <row r="40" spans="2:7" ht="12" customHeight="1" x14ac:dyDescent="0.3">
      <c r="B40" s="17"/>
      <c r="C40" s="8"/>
      <c r="D40" s="8"/>
      <c r="E40" s="8"/>
      <c r="F40" s="18"/>
    </row>
    <row r="41" spans="2:7" ht="12" customHeight="1" x14ac:dyDescent="0.3">
      <c r="B41" s="17"/>
      <c r="C41" s="8"/>
      <c r="D41" s="8"/>
      <c r="E41" s="8"/>
      <c r="F41" s="18"/>
    </row>
    <row r="42" spans="2:7" ht="12" customHeight="1" x14ac:dyDescent="0.3">
      <c r="B42" s="19"/>
      <c r="F42" s="20"/>
    </row>
    <row r="43" spans="2:7" ht="56.25" customHeight="1" x14ac:dyDescent="0.3">
      <c r="B43" s="19"/>
      <c r="F43" s="20"/>
      <c r="G43" s="128"/>
    </row>
    <row r="44" spans="2:7" ht="79.5" customHeight="1" x14ac:dyDescent="0.3">
      <c r="B44" s="19"/>
      <c r="F44" s="20"/>
      <c r="G44" s="129"/>
    </row>
    <row r="45" spans="2:7" ht="135" customHeight="1" x14ac:dyDescent="0.3">
      <c r="B45" s="19"/>
      <c r="F45" s="20"/>
      <c r="G45" s="128"/>
    </row>
    <row r="46" spans="2:7" ht="45.75" customHeight="1" x14ac:dyDescent="0.3">
      <c r="B46" s="19"/>
      <c r="F46" s="20"/>
      <c r="G46" s="129"/>
    </row>
    <row r="47" spans="2:7" ht="57" customHeight="1" x14ac:dyDescent="0.3">
      <c r="B47" s="19"/>
      <c r="F47" s="20"/>
      <c r="G47" s="129"/>
    </row>
    <row r="48" spans="2:7" ht="13.95" customHeight="1" x14ac:dyDescent="0.3">
      <c r="B48" s="19"/>
      <c r="F48" s="20"/>
      <c r="G48" s="129"/>
    </row>
    <row r="49" spans="2:7" ht="115.2" customHeight="1" x14ac:dyDescent="0.3">
      <c r="B49" s="19"/>
      <c r="F49" s="20"/>
      <c r="G49" s="129"/>
    </row>
    <row r="50" spans="2:7" ht="288.60000000000002" customHeight="1" x14ac:dyDescent="0.3">
      <c r="B50" s="19"/>
      <c r="F50" s="20"/>
      <c r="G50" s="129"/>
    </row>
    <row r="51" spans="2:7" ht="15" customHeight="1" x14ac:dyDescent="0.3">
      <c r="B51" s="44"/>
      <c r="C51" s="176" t="s">
        <v>27</v>
      </c>
      <c r="D51" s="176"/>
      <c r="E51" s="176"/>
      <c r="F51" s="177"/>
      <c r="G51" s="129"/>
    </row>
    <row r="52" spans="2:7" ht="15" customHeight="1" x14ac:dyDescent="0.3">
      <c r="B52" s="43" t="s">
        <v>28</v>
      </c>
      <c r="C52" s="149" t="s">
        <v>29</v>
      </c>
      <c r="D52" s="149"/>
      <c r="E52" s="46"/>
      <c r="F52" s="47"/>
    </row>
    <row r="53" spans="2:7" ht="15" customHeight="1" x14ac:dyDescent="0.3">
      <c r="B53" s="25" t="s">
        <v>30</v>
      </c>
      <c r="C53" s="148"/>
      <c r="D53" s="148"/>
      <c r="E53" s="142"/>
      <c r="F53" s="143"/>
    </row>
    <row r="54" spans="2:7" ht="15" customHeight="1" x14ac:dyDescent="0.3">
      <c r="B54" s="26"/>
      <c r="C54" s="148"/>
      <c r="D54" s="148"/>
      <c r="E54" s="144"/>
      <c r="F54" s="145"/>
    </row>
    <row r="55" spans="2:7" ht="15" customHeight="1" x14ac:dyDescent="0.3">
      <c r="B55" s="26"/>
      <c r="C55" s="148"/>
      <c r="D55" s="148"/>
      <c r="E55" s="144"/>
      <c r="F55" s="145"/>
    </row>
    <row r="56" spans="2:7" ht="15" customHeight="1" x14ac:dyDescent="0.3">
      <c r="B56" s="26"/>
      <c r="C56" s="148"/>
      <c r="D56" s="148"/>
      <c r="E56" s="144"/>
      <c r="F56" s="145"/>
    </row>
    <row r="57" spans="2:7" ht="15" customHeight="1" x14ac:dyDescent="0.3">
      <c r="B57" s="26"/>
      <c r="C57" s="148"/>
      <c r="D57" s="148"/>
      <c r="E57" s="146"/>
      <c r="F57" s="147"/>
    </row>
    <row r="58" spans="2:7" x14ac:dyDescent="0.3">
      <c r="B58" s="35" t="s">
        <v>31</v>
      </c>
      <c r="C58" s="140"/>
      <c r="D58" s="141"/>
      <c r="E58" s="142"/>
      <c r="F58" s="143"/>
    </row>
    <row r="59" spans="2:7" x14ac:dyDescent="0.3">
      <c r="B59" s="36"/>
      <c r="C59" s="140"/>
      <c r="D59" s="141"/>
      <c r="E59" s="144"/>
      <c r="F59" s="145"/>
    </row>
    <row r="60" spans="2:7" x14ac:dyDescent="0.3">
      <c r="B60" s="36"/>
      <c r="C60" s="140"/>
      <c r="D60" s="141"/>
      <c r="E60" s="144"/>
      <c r="F60" s="145"/>
    </row>
    <row r="61" spans="2:7" x14ac:dyDescent="0.3">
      <c r="B61" s="36"/>
      <c r="C61" s="140"/>
      <c r="D61" s="141"/>
      <c r="E61" s="144"/>
      <c r="F61" s="145"/>
    </row>
    <row r="62" spans="2:7" x14ac:dyDescent="0.3">
      <c r="B62" s="36"/>
      <c r="C62" s="140"/>
      <c r="D62" s="141"/>
      <c r="E62" s="146"/>
      <c r="F62" s="147"/>
    </row>
    <row r="63" spans="2:7" x14ac:dyDescent="0.3">
      <c r="B63" s="37" t="s">
        <v>32</v>
      </c>
      <c r="C63" s="140"/>
      <c r="D63" s="141"/>
      <c r="E63" s="142"/>
      <c r="F63" s="143"/>
    </row>
    <row r="64" spans="2:7" x14ac:dyDescent="0.3">
      <c r="B64" s="45"/>
      <c r="C64" s="140"/>
      <c r="D64" s="141"/>
      <c r="E64" s="144"/>
      <c r="F64" s="145"/>
    </row>
    <row r="65" spans="2:6" x14ac:dyDescent="0.3">
      <c r="B65" s="45"/>
      <c r="C65" s="140"/>
      <c r="D65" s="141"/>
      <c r="E65" s="144"/>
      <c r="F65" s="145"/>
    </row>
    <row r="66" spans="2:6" x14ac:dyDescent="0.3">
      <c r="B66" s="38"/>
      <c r="C66" s="140"/>
      <c r="D66" s="141"/>
      <c r="E66" s="144"/>
      <c r="F66" s="145"/>
    </row>
    <row r="67" spans="2:6" x14ac:dyDescent="0.3">
      <c r="B67" s="39"/>
      <c r="C67" s="140"/>
      <c r="D67" s="141"/>
      <c r="E67" s="146"/>
      <c r="F67" s="147"/>
    </row>
    <row r="68" spans="2:6" x14ac:dyDescent="0.3">
      <c r="B68" s="13"/>
      <c r="C68" s="2"/>
      <c r="D68" s="2"/>
      <c r="E68" s="2"/>
      <c r="F68" s="16"/>
    </row>
    <row r="69" spans="2:6" x14ac:dyDescent="0.3">
      <c r="B69" s="13"/>
      <c r="C69" s="2"/>
      <c r="D69" s="2"/>
      <c r="E69" s="2"/>
      <c r="F69" s="16"/>
    </row>
    <row r="70" spans="2:6" x14ac:dyDescent="0.3">
      <c r="B70" s="13"/>
      <c r="C70" s="2"/>
      <c r="D70" s="2"/>
      <c r="E70" s="2"/>
      <c r="F70" s="16"/>
    </row>
    <row r="71" spans="2:6" x14ac:dyDescent="0.3">
      <c r="B71" s="13"/>
      <c r="C71" s="2"/>
      <c r="D71" s="2"/>
      <c r="E71" s="2"/>
      <c r="F71" s="16"/>
    </row>
    <row r="72" spans="2:6" ht="15" thickBot="1" x14ac:dyDescent="0.35">
      <c r="B72" s="14"/>
      <c r="C72" s="21"/>
      <c r="D72" s="21"/>
      <c r="E72" s="21"/>
      <c r="F72" s="22"/>
    </row>
  </sheetData>
  <mergeCells count="30">
    <mergeCell ref="D4:F7"/>
    <mergeCell ref="B18:F18"/>
    <mergeCell ref="B21:F21"/>
    <mergeCell ref="C51:F51"/>
    <mergeCell ref="C53:D53"/>
    <mergeCell ref="C58:D58"/>
    <mergeCell ref="C59:D59"/>
    <mergeCell ref="E13:E15"/>
    <mergeCell ref="B8:C8"/>
    <mergeCell ref="B13:B15"/>
    <mergeCell ref="B10:B12"/>
    <mergeCell ref="E10:E12"/>
    <mergeCell ref="C54:D54"/>
    <mergeCell ref="C55:D55"/>
    <mergeCell ref="D3:F3"/>
    <mergeCell ref="B1:F1"/>
    <mergeCell ref="C65:D65"/>
    <mergeCell ref="C66:D66"/>
    <mergeCell ref="C67:D67"/>
    <mergeCell ref="E53:F57"/>
    <mergeCell ref="E58:F62"/>
    <mergeCell ref="E63:F67"/>
    <mergeCell ref="C60:D60"/>
    <mergeCell ref="C61:D61"/>
    <mergeCell ref="C62:D62"/>
    <mergeCell ref="C63:D63"/>
    <mergeCell ref="C64:D64"/>
    <mergeCell ref="C56:D56"/>
    <mergeCell ref="C57:D57"/>
    <mergeCell ref="C52:D52"/>
  </mergeCells>
  <pageMargins left="0.39570630081300812" right="0.14697662601626016" top="0.74803149606299213" bottom="0.74803149606299213" header="0.31496062992125984" footer="0.31496062992125984"/>
  <pageSetup paperSize="9" scale="78" fitToWidth="0" orientation="portrait" r:id="rId1"/>
  <headerFooter>
    <oddHeader xml:space="preserve">&amp;CReferral for Wicklow County Council </oddHeader>
  </headerFooter>
  <drawing r:id="rId2"/>
  <extLst>
    <ext xmlns:x14="http://schemas.microsoft.com/office/spreadsheetml/2009/9/main" uri="{CCE6A557-97BC-4b89-ADB6-D9C93CAAB3DF}">
      <x14:dataValidations xmlns:xm="http://schemas.microsoft.com/office/excel/2006/main" count="13">
        <x14:dataValidation type="list" allowBlank="1" showInputMessage="1" showErrorMessage="1" xr:uid="{7454B0C1-9A57-443A-A81C-A2F14450D395}">
          <x14:formula1>
            <xm:f>'Referral Sheet Categories '!$G$2:$G$8</xm:f>
          </x14:formula1>
          <xm:sqref>B19:F19</xm:sqref>
        </x14:dataValidation>
        <x14:dataValidation type="list" allowBlank="1" showInputMessage="1" showErrorMessage="1" xr:uid="{642FFDAB-D6BB-45F9-9770-349011BB1B79}">
          <x14:formula1>
            <xm:f>'Referral Sheet Categories '!$J$2:$J$5</xm:f>
          </x14:formula1>
          <xm:sqref>B53 B63:B65 B58</xm:sqref>
        </x14:dataValidation>
        <x14:dataValidation type="list" allowBlank="1" showInputMessage="1" showErrorMessage="1" xr:uid="{A4E38486-8489-4C68-8732-46F4AF0BB6EF}">
          <x14:formula1>
            <xm:f>'Referral Sheet Categories '!$I$2:$I$15</xm:f>
          </x14:formula1>
          <xm:sqref>C23:F23</xm:sqref>
        </x14:dataValidation>
        <x14:dataValidation type="list" allowBlank="1" showInputMessage="1" showErrorMessage="1" xr:uid="{B4C1F6EF-F973-45F1-99BD-BA68FD15D095}">
          <x14:formula1>
            <xm:f>'LA Measures'!$H$2:$H$46</xm:f>
          </x14:formula1>
          <xm:sqref>C53:C57</xm:sqref>
        </x14:dataValidation>
        <x14:dataValidation type="list" allowBlank="1" showInputMessage="1" showErrorMessage="1" xr:uid="{502B28D7-6F25-4524-922C-F35DC9F77E93}">
          <x14:formula1>
            <xm:f>'LA Measures'!$J$2:$J$46</xm:f>
          </x14:formula1>
          <xm:sqref>C58:C62</xm:sqref>
        </x14:dataValidation>
        <x14:dataValidation type="list" allowBlank="1" showInputMessage="1" showErrorMessage="1" xr:uid="{766CEBB0-642E-44E6-B5CE-EDCE7CE4277C}">
          <x14:formula1>
            <xm:f>'LA Measures'!$L$2:$L$46</xm:f>
          </x14:formula1>
          <xm:sqref>C63:C67</xm:sqref>
        </x14:dataValidation>
        <x14:dataValidation type="list" allowBlank="1" showInputMessage="1" showErrorMessage="1" xr:uid="{9DF4A011-6F66-41A8-9EDA-3EDBC0285555}">
          <x14:formula1>
            <xm:f>'Referral Sheet Categories '!$D$2:$D$8</xm:f>
          </x14:formula1>
          <xm:sqref>F10:F12</xm:sqref>
        </x14:dataValidation>
        <x14:dataValidation type="list" allowBlank="1" showInputMessage="1" showErrorMessage="1" xr:uid="{DB451989-987B-4D72-BC43-C254CC3B5064}">
          <x14:formula1>
            <xm:f>'Referral Sheet Categories '!$D$10:$D$12</xm:f>
          </x14:formula1>
          <xm:sqref>F13:F15</xm:sqref>
        </x14:dataValidation>
        <x14:dataValidation type="list" allowBlank="1" showInputMessage="1" showErrorMessage="1" xr:uid="{BC4346DD-3622-408E-96F2-4B52F2D3981B}">
          <x14:formula1>
            <xm:f>'Referral Sheet Categories '!$H$2:$H$11</xm:f>
          </x14:formula1>
          <xm:sqref>C22:F22</xm:sqref>
        </x14:dataValidation>
        <x14:dataValidation type="list" allowBlank="1" showInputMessage="1" showErrorMessage="1" xr:uid="{68614022-D3C9-48B0-A0AD-702C7EC70460}">
          <x14:formula1>
            <xm:f>'Referral Sheet Categories '!$A$2:$A$11</xm:f>
          </x14:formula1>
          <xm:sqref>F9</xm:sqref>
        </x14:dataValidation>
        <x14:dataValidation type="list" allowBlank="1" showInputMessage="1" showErrorMessage="1" xr:uid="{E14D29D5-61CC-435C-99FE-701385B1ECBC}">
          <x14:formula1>
            <xm:f>'Referral Sheet Categories '!$C$2:$C$8</xm:f>
          </x14:formula1>
          <xm:sqref>C9</xm:sqref>
        </x14:dataValidation>
        <x14:dataValidation type="list" allowBlank="1" showInputMessage="1" showErrorMessage="1" xr:uid="{837C39F2-2927-40B7-8D8B-B1F07560D73D}">
          <x14:formula1>
            <xm:f>'Referral Sheet Categories '!$F$2:$F$15</xm:f>
          </x14:formula1>
          <xm:sqref>C10:C12</xm:sqref>
        </x14:dataValidation>
        <x14:dataValidation type="list" allowBlank="1" showInputMessage="1" showErrorMessage="1" xr:uid="{CF481389-8199-4AEE-AA3E-09A5C5E71154}">
          <x14:formula1>
            <xm:f>'Referral Sheet Categories '!$E$2:$E$24</xm:f>
          </x14:formula1>
          <xm:sqref>C13:C15</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0F1174-2E45-49F0-99DA-496DA5705954}">
  <sheetPr>
    <tabColor rgb="FFC00000"/>
    <pageSetUpPr fitToPage="1"/>
  </sheetPr>
  <dimension ref="A2:P110"/>
  <sheetViews>
    <sheetView zoomScale="76" zoomScaleNormal="76" zoomScaleSheetLayoutView="96" zoomScalePageLayoutView="86" workbookViewId="0">
      <selection activeCell="Y34" sqref="Y34"/>
    </sheetView>
  </sheetViews>
  <sheetFormatPr defaultRowHeight="14.4" x14ac:dyDescent="0.3"/>
  <sheetData>
    <row r="2" ht="16.5" customHeight="1" x14ac:dyDescent="0.3"/>
    <row r="3" ht="19.5" customHeight="1" x14ac:dyDescent="0.3"/>
    <row r="5" ht="14.25" customHeight="1" x14ac:dyDescent="0.3"/>
    <row r="6" ht="14.25" customHeight="1" x14ac:dyDescent="0.3"/>
    <row r="7" ht="12" customHeight="1" x14ac:dyDescent="0.3"/>
    <row r="8" ht="12" customHeight="1" x14ac:dyDescent="0.3"/>
    <row r="9" ht="12" customHeight="1" x14ac:dyDescent="0.3"/>
    <row r="10" ht="12" customHeight="1" x14ac:dyDescent="0.3"/>
    <row r="11" ht="12" customHeight="1" x14ac:dyDescent="0.3"/>
    <row r="12" ht="12" customHeight="1" x14ac:dyDescent="0.3"/>
    <row r="13" ht="31.5" customHeight="1" x14ac:dyDescent="0.3"/>
    <row r="14" ht="27" customHeight="1" x14ac:dyDescent="0.3"/>
    <row r="15" ht="30.9" customHeight="1" x14ac:dyDescent="0.3"/>
    <row r="16" ht="12" customHeight="1" x14ac:dyDescent="0.3"/>
    <row r="17" spans="1:16" ht="0.75" customHeight="1" x14ac:dyDescent="0.3"/>
    <row r="18" spans="1:16" ht="16.5" customHeight="1" x14ac:dyDescent="0.3"/>
    <row r="20" spans="1:16" ht="18.600000000000001" customHeight="1" x14ac:dyDescent="0.3"/>
    <row r="25" spans="1:16" ht="12" customHeight="1" x14ac:dyDescent="0.3"/>
    <row r="26" spans="1:16" ht="12" customHeight="1" x14ac:dyDescent="0.3"/>
    <row r="27" spans="1:16" ht="12" customHeight="1" x14ac:dyDescent="0.3"/>
    <row r="28" spans="1:16" ht="12" customHeight="1" x14ac:dyDescent="0.3"/>
    <row r="29" spans="1:16" ht="12" customHeight="1" x14ac:dyDescent="0.3"/>
    <row r="30" spans="1:16" ht="12" customHeight="1" x14ac:dyDescent="0.3"/>
    <row r="31" spans="1:16" ht="12" customHeight="1" x14ac:dyDescent="0.3">
      <c r="A31" s="1" t="s">
        <v>33</v>
      </c>
      <c r="B31" t="s">
        <v>188</v>
      </c>
      <c r="H31" s="1" t="s">
        <v>34</v>
      </c>
      <c r="I31" t="s">
        <v>189</v>
      </c>
      <c r="O31" s="1" t="s">
        <v>35</v>
      </c>
      <c r="P31" t="s">
        <v>190</v>
      </c>
    </row>
    <row r="32" spans="1:16" ht="14.25" customHeight="1" x14ac:dyDescent="0.3"/>
    <row r="33" ht="12" customHeight="1" x14ac:dyDescent="0.3"/>
    <row r="34" ht="12" customHeight="1" x14ac:dyDescent="0.3"/>
    <row r="35" ht="12" customHeight="1" x14ac:dyDescent="0.3"/>
    <row r="36" ht="12" customHeight="1" x14ac:dyDescent="0.3"/>
    <row r="37" ht="12" customHeight="1" x14ac:dyDescent="0.3"/>
    <row r="38" ht="12" customHeight="1" x14ac:dyDescent="0.3"/>
    <row r="39" ht="12" customHeight="1" x14ac:dyDescent="0.3"/>
    <row r="40" ht="12" customHeight="1" x14ac:dyDescent="0.3"/>
    <row r="41" ht="12" customHeight="1" x14ac:dyDescent="0.3"/>
    <row r="42" ht="12" customHeight="1" x14ac:dyDescent="0.3"/>
    <row r="43" ht="15" customHeight="1" x14ac:dyDescent="0.3"/>
    <row r="44" ht="15" customHeight="1" x14ac:dyDescent="0.3"/>
    <row r="45" ht="15" customHeight="1" x14ac:dyDescent="0.3"/>
    <row r="46" ht="15" customHeight="1" x14ac:dyDescent="0.3"/>
    <row r="47" ht="15" customHeight="1" x14ac:dyDescent="0.3"/>
    <row r="48" ht="15" customHeight="1" x14ac:dyDescent="0.3"/>
    <row r="49" spans="1:9" ht="15" customHeight="1" x14ac:dyDescent="0.3"/>
    <row r="50" spans="1:9" ht="15" customHeight="1" x14ac:dyDescent="0.3"/>
    <row r="51" spans="1:9" ht="15" customHeight="1" x14ac:dyDescent="0.3"/>
    <row r="52" spans="1:9" ht="15" customHeight="1" x14ac:dyDescent="0.3"/>
    <row r="53" spans="1:9" ht="15" customHeight="1" x14ac:dyDescent="0.3"/>
    <row r="64" spans="1:9" x14ac:dyDescent="0.3">
      <c r="A64" s="1" t="s">
        <v>36</v>
      </c>
      <c r="B64" t="s">
        <v>187</v>
      </c>
      <c r="H64" s="1" t="s">
        <v>37</v>
      </c>
      <c r="I64" t="s">
        <v>38</v>
      </c>
    </row>
    <row r="110" spans="1:2" x14ac:dyDescent="0.3">
      <c r="A110" s="1" t="s">
        <v>39</v>
      </c>
      <c r="B110" t="s">
        <v>186</v>
      </c>
    </row>
  </sheetData>
  <pageMargins left="0.39570630081300812" right="0.14697662601626016" top="0.74803149606299213" bottom="0.74803149606299213" header="0.31496062992125984" footer="0.31496062992125984"/>
  <pageSetup paperSize="9" scale="78" fitToWidth="0" orientation="portrait" r:id="rId1"/>
  <headerFooter>
    <oddHeader xml:space="preserve">&amp;CReferral for Wicklow County Council </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515902-31E9-4655-A7AD-040442047240}">
  <dimension ref="A31:L62"/>
  <sheetViews>
    <sheetView topLeftCell="A28" workbookViewId="0">
      <selection activeCell="L32" sqref="L32:Q33"/>
    </sheetView>
  </sheetViews>
  <sheetFormatPr defaultRowHeight="14.4" x14ac:dyDescent="0.3"/>
  <cols>
    <col min="2" max="2" width="30.5546875" bestFit="1" customWidth="1"/>
  </cols>
  <sheetData>
    <row r="31" spans="1:12" x14ac:dyDescent="0.3">
      <c r="A31" s="1" t="s">
        <v>40</v>
      </c>
      <c r="B31" t="s">
        <v>41</v>
      </c>
    </row>
    <row r="32" spans="1:12" x14ac:dyDescent="0.3">
      <c r="L32" s="129"/>
    </row>
    <row r="62" spans="1:2" x14ac:dyDescent="0.3">
      <c r="A62" s="1" t="s">
        <v>42</v>
      </c>
      <c r="B62" t="s">
        <v>41</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8272EF-8655-4B07-BF2C-A5912BD8057D}">
  <dimension ref="A1:Q26"/>
  <sheetViews>
    <sheetView topLeftCell="C15" zoomScaleNormal="100" workbookViewId="0">
      <selection activeCell="J23" sqref="J23"/>
    </sheetView>
  </sheetViews>
  <sheetFormatPr defaultRowHeight="14.4" x14ac:dyDescent="0.3"/>
  <cols>
    <col min="1" max="1" width="33.6640625" customWidth="1"/>
    <col min="2" max="2" width="37.88671875" customWidth="1"/>
    <col min="3" max="3" width="34.5546875" customWidth="1"/>
    <col min="4" max="4" width="0" hidden="1" customWidth="1"/>
    <col min="5" max="5" width="25.88671875" hidden="1" customWidth="1"/>
    <col min="6" max="6" width="13.44140625" customWidth="1"/>
    <col min="7" max="7" width="40.6640625" customWidth="1"/>
    <col min="8" max="8" width="40" customWidth="1"/>
    <col min="10" max="10" width="21" bestFit="1" customWidth="1"/>
    <col min="11" max="11" width="16.109375" customWidth="1"/>
    <col min="12" max="12" width="26.109375" customWidth="1"/>
    <col min="13" max="14" width="0" hidden="1" customWidth="1"/>
    <col min="15" max="15" width="13" customWidth="1"/>
    <col min="16" max="16" width="19.33203125" customWidth="1"/>
    <col min="17" max="17" width="23.109375" bestFit="1" customWidth="1"/>
  </cols>
  <sheetData>
    <row r="1" spans="1:17" ht="31.8" thickBot="1" x14ac:dyDescent="0.35">
      <c r="A1" s="83" t="s">
        <v>43</v>
      </c>
      <c r="B1" s="84" t="s">
        <v>44</v>
      </c>
      <c r="C1" s="85" t="s">
        <v>45</v>
      </c>
      <c r="D1" s="178" t="s">
        <v>46</v>
      </c>
      <c r="E1" s="179"/>
      <c r="F1" s="178" t="s">
        <v>47</v>
      </c>
      <c r="G1" s="179"/>
      <c r="H1" s="84" t="s">
        <v>48</v>
      </c>
      <c r="J1" s="83" t="s">
        <v>43</v>
      </c>
      <c r="K1" s="84" t="s">
        <v>44</v>
      </c>
      <c r="L1" s="85" t="s">
        <v>45</v>
      </c>
      <c r="M1" s="178" t="s">
        <v>46</v>
      </c>
      <c r="N1" s="179"/>
      <c r="O1" s="178" t="s">
        <v>47</v>
      </c>
      <c r="P1" s="179"/>
      <c r="Q1" s="84" t="s">
        <v>48</v>
      </c>
    </row>
    <row r="2" spans="1:17" ht="31.8" thickBot="1" x14ac:dyDescent="0.35">
      <c r="A2" s="88" t="s">
        <v>182</v>
      </c>
      <c r="B2" s="180" t="s">
        <v>49</v>
      </c>
      <c r="C2" s="89" t="s">
        <v>50</v>
      </c>
      <c r="D2" s="90" t="s">
        <v>51</v>
      </c>
      <c r="E2" s="91"/>
      <c r="F2" s="92" t="s">
        <v>52</v>
      </c>
      <c r="G2" s="117">
        <v>7.0000000000000007E-2</v>
      </c>
      <c r="H2" s="183" t="s">
        <v>53</v>
      </c>
      <c r="J2" s="88" t="s">
        <v>182</v>
      </c>
      <c r="K2" s="180" t="s">
        <v>49</v>
      </c>
      <c r="L2" s="89" t="s">
        <v>54</v>
      </c>
      <c r="M2" s="90" t="s">
        <v>51</v>
      </c>
      <c r="N2" s="91"/>
      <c r="O2" s="92" t="s">
        <v>52</v>
      </c>
      <c r="P2" s="117">
        <v>0.04</v>
      </c>
      <c r="Q2" s="183" t="s">
        <v>55</v>
      </c>
    </row>
    <row r="3" spans="1:17" ht="31.2" x14ac:dyDescent="0.3">
      <c r="A3" s="94" t="s">
        <v>56</v>
      </c>
      <c r="B3" s="181"/>
      <c r="C3" s="95" t="s">
        <v>57</v>
      </c>
      <c r="D3" s="96" t="s">
        <v>58</v>
      </c>
      <c r="E3" s="97"/>
      <c r="F3" s="98" t="s">
        <v>59</v>
      </c>
      <c r="G3" s="118">
        <v>0.02</v>
      </c>
      <c r="H3" s="184"/>
      <c r="J3" s="94" t="s">
        <v>60</v>
      </c>
      <c r="K3" s="181"/>
      <c r="L3" s="95" t="s">
        <v>57</v>
      </c>
      <c r="M3" s="96" t="s">
        <v>58</v>
      </c>
      <c r="N3" s="97"/>
      <c r="O3" s="98" t="s">
        <v>59</v>
      </c>
      <c r="P3" s="118">
        <v>0.06</v>
      </c>
      <c r="Q3" s="184"/>
    </row>
    <row r="4" spans="1:17" ht="46.8" x14ac:dyDescent="0.3">
      <c r="A4" s="100"/>
      <c r="B4" s="181"/>
      <c r="C4" s="101" t="s">
        <v>61</v>
      </c>
      <c r="D4" s="96" t="s">
        <v>62</v>
      </c>
      <c r="E4" s="97"/>
      <c r="F4" s="98" t="s">
        <v>63</v>
      </c>
      <c r="G4" s="118" t="s">
        <v>64</v>
      </c>
      <c r="H4" s="184"/>
      <c r="J4" s="100"/>
      <c r="K4" s="181"/>
      <c r="L4" s="101" t="s">
        <v>65</v>
      </c>
      <c r="M4" s="96" t="s">
        <v>62</v>
      </c>
      <c r="N4" s="97"/>
      <c r="O4" s="98" t="s">
        <v>63</v>
      </c>
      <c r="P4" s="118">
        <v>2</v>
      </c>
      <c r="Q4" s="184"/>
    </row>
    <row r="5" spans="1:17" ht="46.8" x14ac:dyDescent="0.3">
      <c r="A5" s="100"/>
      <c r="B5" s="181"/>
      <c r="C5" s="116" t="s">
        <v>66</v>
      </c>
      <c r="D5" s="96" t="s">
        <v>67</v>
      </c>
      <c r="E5" s="97"/>
      <c r="F5" s="98" t="s">
        <v>68</v>
      </c>
      <c r="G5" s="118" t="s">
        <v>69</v>
      </c>
      <c r="H5" s="184"/>
      <c r="J5" s="100"/>
      <c r="K5" s="181"/>
      <c r="L5" s="116" t="s">
        <v>70</v>
      </c>
      <c r="M5" s="96" t="s">
        <v>67</v>
      </c>
      <c r="N5" s="97"/>
      <c r="O5" s="98" t="s">
        <v>68</v>
      </c>
      <c r="P5" s="118" t="s">
        <v>69</v>
      </c>
      <c r="Q5" s="184"/>
    </row>
    <row r="6" spans="1:17" ht="62.4" x14ac:dyDescent="0.3">
      <c r="A6" s="100"/>
      <c r="B6" s="181"/>
      <c r="C6" s="102" t="s">
        <v>71</v>
      </c>
      <c r="D6" s="103"/>
      <c r="E6" s="104"/>
      <c r="F6" s="98" t="s">
        <v>72</v>
      </c>
      <c r="G6" s="118">
        <v>2.96</v>
      </c>
      <c r="H6" s="184"/>
      <c r="J6" s="100"/>
      <c r="K6" s="181"/>
      <c r="L6" s="102" t="s">
        <v>73</v>
      </c>
      <c r="M6" s="103"/>
      <c r="N6" s="104"/>
      <c r="O6" s="98" t="s">
        <v>72</v>
      </c>
      <c r="P6" s="118">
        <v>3.29</v>
      </c>
      <c r="Q6" s="184"/>
    </row>
    <row r="7" spans="1:17" ht="78" x14ac:dyDescent="0.3">
      <c r="A7" s="100"/>
      <c r="B7" s="181"/>
      <c r="C7" s="105" t="s">
        <v>74</v>
      </c>
      <c r="D7" s="106"/>
      <c r="E7" s="107"/>
      <c r="F7" s="108"/>
      <c r="G7" s="119"/>
      <c r="H7" s="184"/>
      <c r="J7" s="100"/>
      <c r="K7" s="181"/>
      <c r="L7" s="105" t="s">
        <v>74</v>
      </c>
      <c r="M7" s="106"/>
      <c r="N7" s="107"/>
      <c r="O7" s="108"/>
      <c r="P7" s="119"/>
      <c r="Q7" s="184"/>
    </row>
    <row r="8" spans="1:17" ht="31.8" thickBot="1" x14ac:dyDescent="0.35">
      <c r="A8" s="109"/>
      <c r="B8" s="182"/>
      <c r="C8" s="110" t="s">
        <v>75</v>
      </c>
      <c r="D8" s="111"/>
      <c r="E8" s="112"/>
      <c r="F8" s="113" t="s">
        <v>76</v>
      </c>
      <c r="G8" s="114"/>
      <c r="H8" s="185"/>
      <c r="J8" s="109"/>
      <c r="K8" s="182"/>
      <c r="L8" s="110" t="s">
        <v>77</v>
      </c>
      <c r="M8" s="111"/>
      <c r="N8" s="112"/>
      <c r="O8" s="113" t="s">
        <v>76</v>
      </c>
      <c r="P8" s="114"/>
      <c r="Q8" s="185"/>
    </row>
    <row r="9" spans="1:17" ht="16.2" thickBot="1" x14ac:dyDescent="0.35">
      <c r="A9" s="115"/>
      <c r="B9" s="115"/>
      <c r="C9" s="115"/>
      <c r="D9" s="115"/>
      <c r="E9" s="115"/>
      <c r="F9" s="115"/>
      <c r="G9" s="115"/>
      <c r="H9" s="115"/>
    </row>
    <row r="10" spans="1:17" ht="31.8" thickBot="1" x14ac:dyDescent="0.35">
      <c r="A10" s="83" t="s">
        <v>43</v>
      </c>
      <c r="B10" s="84" t="s">
        <v>44</v>
      </c>
      <c r="C10" s="85" t="s">
        <v>45</v>
      </c>
      <c r="D10" s="178" t="s">
        <v>46</v>
      </c>
      <c r="E10" s="179"/>
      <c r="F10" s="178" t="s">
        <v>78</v>
      </c>
      <c r="G10" s="179"/>
      <c r="H10" s="84" t="s">
        <v>48</v>
      </c>
      <c r="J10" s="83" t="s">
        <v>43</v>
      </c>
      <c r="K10" s="84" t="s">
        <v>44</v>
      </c>
      <c r="L10" s="85" t="s">
        <v>45</v>
      </c>
      <c r="M10" s="178" t="s">
        <v>46</v>
      </c>
      <c r="N10" s="179"/>
      <c r="O10" s="178" t="s">
        <v>78</v>
      </c>
      <c r="P10" s="179"/>
      <c r="Q10" s="84" t="s">
        <v>48</v>
      </c>
    </row>
    <row r="11" spans="1:17" ht="31.8" thickBot="1" x14ac:dyDescent="0.35">
      <c r="A11" s="120" t="s">
        <v>183</v>
      </c>
      <c r="B11" s="186" t="s">
        <v>79</v>
      </c>
      <c r="C11" s="89" t="s">
        <v>80</v>
      </c>
      <c r="D11" s="90" t="s">
        <v>51</v>
      </c>
      <c r="E11" s="91"/>
      <c r="F11" s="92" t="s">
        <v>52</v>
      </c>
      <c r="G11" s="117">
        <v>0.05</v>
      </c>
      <c r="H11" s="183" t="s">
        <v>81</v>
      </c>
      <c r="J11" s="120" t="s">
        <v>184</v>
      </c>
      <c r="K11" s="186" t="s">
        <v>79</v>
      </c>
      <c r="L11" s="89" t="s">
        <v>80</v>
      </c>
      <c r="M11" s="90" t="s">
        <v>51</v>
      </c>
      <c r="N11" s="91"/>
      <c r="O11" s="92" t="s">
        <v>52</v>
      </c>
      <c r="P11" s="93"/>
      <c r="Q11" s="183" t="s">
        <v>82</v>
      </c>
    </row>
    <row r="12" spans="1:17" ht="31.2" x14ac:dyDescent="0.3">
      <c r="A12" s="94" t="s">
        <v>56</v>
      </c>
      <c r="B12" s="187"/>
      <c r="C12" s="95" t="s">
        <v>57</v>
      </c>
      <c r="D12" s="96" t="s">
        <v>58</v>
      </c>
      <c r="E12" s="97"/>
      <c r="F12" s="98" t="s">
        <v>59</v>
      </c>
      <c r="G12" s="99">
        <v>0.02</v>
      </c>
      <c r="H12" s="184"/>
      <c r="J12" s="94" t="s">
        <v>60</v>
      </c>
      <c r="K12" s="187"/>
      <c r="L12" s="95" t="s">
        <v>57</v>
      </c>
      <c r="M12" s="96" t="s">
        <v>58</v>
      </c>
      <c r="N12" s="97"/>
      <c r="O12" s="98" t="s">
        <v>59</v>
      </c>
      <c r="P12" s="99"/>
      <c r="Q12" s="184"/>
    </row>
    <row r="13" spans="1:17" ht="46.8" x14ac:dyDescent="0.3">
      <c r="A13" s="100"/>
      <c r="B13" s="187"/>
      <c r="C13" s="121" t="s">
        <v>83</v>
      </c>
      <c r="D13" s="96" t="s">
        <v>62</v>
      </c>
      <c r="E13" s="97"/>
      <c r="F13" s="98" t="s">
        <v>63</v>
      </c>
      <c r="G13" s="99" t="s">
        <v>64</v>
      </c>
      <c r="H13" s="184"/>
      <c r="J13" s="100"/>
      <c r="K13" s="187"/>
      <c r="L13" s="121" t="s">
        <v>84</v>
      </c>
      <c r="M13" s="96" t="s">
        <v>62</v>
      </c>
      <c r="N13" s="97"/>
      <c r="O13" s="98" t="s">
        <v>63</v>
      </c>
      <c r="P13" s="99"/>
      <c r="Q13" s="184"/>
    </row>
    <row r="14" spans="1:17" ht="31.2" x14ac:dyDescent="0.3">
      <c r="A14" s="100"/>
      <c r="B14" s="187"/>
      <c r="C14" s="116" t="s">
        <v>66</v>
      </c>
      <c r="D14" s="96" t="s">
        <v>67</v>
      </c>
      <c r="E14" s="97"/>
      <c r="F14" s="98" t="s">
        <v>68</v>
      </c>
      <c r="G14" s="99" t="s">
        <v>69</v>
      </c>
      <c r="H14" s="184"/>
      <c r="J14" s="100"/>
      <c r="K14" s="187"/>
      <c r="L14" s="116" t="s">
        <v>85</v>
      </c>
      <c r="M14" s="96" t="s">
        <v>67</v>
      </c>
      <c r="N14" s="97"/>
      <c r="O14" s="98" t="s">
        <v>68</v>
      </c>
      <c r="P14" s="99"/>
      <c r="Q14" s="184"/>
    </row>
    <row r="15" spans="1:17" ht="62.4" x14ac:dyDescent="0.3">
      <c r="A15" s="100"/>
      <c r="B15" s="187"/>
      <c r="C15" s="102" t="s">
        <v>86</v>
      </c>
      <c r="D15" s="103"/>
      <c r="E15" s="104"/>
      <c r="F15" s="98" t="s">
        <v>72</v>
      </c>
      <c r="G15" s="99">
        <v>3.05</v>
      </c>
      <c r="H15" s="184"/>
      <c r="J15" s="100"/>
      <c r="K15" s="187"/>
      <c r="L15" s="102" t="s">
        <v>87</v>
      </c>
      <c r="M15" s="103"/>
      <c r="N15" s="104"/>
      <c r="O15" s="98" t="s">
        <v>72</v>
      </c>
      <c r="P15" s="99"/>
      <c r="Q15" s="184"/>
    </row>
    <row r="16" spans="1:17" ht="63" thickBot="1" x14ac:dyDescent="0.35">
      <c r="A16" s="109"/>
      <c r="B16" s="188"/>
      <c r="C16" s="105" t="s">
        <v>88</v>
      </c>
      <c r="D16" s="111"/>
      <c r="E16" s="112"/>
      <c r="F16" s="113" t="s">
        <v>76</v>
      </c>
      <c r="G16" s="114"/>
      <c r="H16" s="185"/>
      <c r="J16" s="109"/>
      <c r="K16" s="188"/>
      <c r="L16" s="105" t="s">
        <v>89</v>
      </c>
      <c r="M16" s="111"/>
      <c r="N16" s="112"/>
      <c r="O16" s="113" t="s">
        <v>76</v>
      </c>
      <c r="P16" s="114"/>
      <c r="Q16" s="185"/>
    </row>
    <row r="17" spans="1:17" ht="16.2" thickBot="1" x14ac:dyDescent="0.35">
      <c r="A17" s="122"/>
      <c r="B17" s="123"/>
      <c r="C17" s="110" t="s">
        <v>77</v>
      </c>
      <c r="D17" s="124"/>
      <c r="E17" s="124"/>
      <c r="F17" s="122"/>
      <c r="G17" s="122"/>
      <c r="H17" s="125"/>
      <c r="L17" s="110" t="s">
        <v>77</v>
      </c>
    </row>
    <row r="18" spans="1:17" ht="16.2" thickBot="1" x14ac:dyDescent="0.35">
      <c r="A18" s="115"/>
      <c r="B18" s="115"/>
      <c r="C18" s="115"/>
      <c r="D18" s="115"/>
      <c r="E18" s="115"/>
      <c r="F18" s="115"/>
      <c r="G18" s="115"/>
      <c r="H18" s="115"/>
    </row>
    <row r="19" spans="1:17" ht="63" thickBot="1" x14ac:dyDescent="0.35">
      <c r="J19" s="83" t="s">
        <v>43</v>
      </c>
      <c r="K19" s="84" t="s">
        <v>44</v>
      </c>
      <c r="L19" s="85" t="s">
        <v>45</v>
      </c>
      <c r="M19" s="86" t="s">
        <v>46</v>
      </c>
      <c r="N19" s="87"/>
      <c r="O19" s="86" t="s">
        <v>78</v>
      </c>
      <c r="P19" s="87"/>
      <c r="Q19" s="84" t="s">
        <v>48</v>
      </c>
    </row>
    <row r="20" spans="1:17" ht="31.8" thickBot="1" x14ac:dyDescent="0.35">
      <c r="J20" s="127" t="s">
        <v>185</v>
      </c>
      <c r="K20" s="94" t="s">
        <v>79</v>
      </c>
      <c r="L20" s="89" t="s">
        <v>90</v>
      </c>
      <c r="M20" s="90" t="s">
        <v>51</v>
      </c>
      <c r="N20" s="91"/>
      <c r="O20" s="92" t="s">
        <v>52</v>
      </c>
      <c r="P20" s="117">
        <v>0.06</v>
      </c>
      <c r="Q20" s="183" t="s">
        <v>196</v>
      </c>
    </row>
    <row r="21" spans="1:17" ht="31.2" x14ac:dyDescent="0.3">
      <c r="J21" s="134">
        <v>45177</v>
      </c>
      <c r="K21" s="100"/>
      <c r="L21" s="131" t="s">
        <v>57</v>
      </c>
      <c r="M21" s="96" t="s">
        <v>58</v>
      </c>
      <c r="N21" s="97"/>
      <c r="O21" s="98" t="s">
        <v>59</v>
      </c>
      <c r="P21" s="118">
        <v>0.02</v>
      </c>
      <c r="Q21" s="184"/>
    </row>
    <row r="22" spans="1:17" ht="31.2" x14ac:dyDescent="0.3">
      <c r="J22" s="100"/>
      <c r="K22" s="100"/>
      <c r="L22" s="121" t="s">
        <v>192</v>
      </c>
      <c r="M22" s="96" t="s">
        <v>62</v>
      </c>
      <c r="N22" s="97"/>
      <c r="O22" s="98" t="s">
        <v>63</v>
      </c>
      <c r="P22" s="118">
        <v>1</v>
      </c>
      <c r="Q22" s="184"/>
    </row>
    <row r="23" spans="1:17" ht="31.2" x14ac:dyDescent="0.3">
      <c r="J23" s="100"/>
      <c r="K23" s="100"/>
      <c r="L23" s="116" t="s">
        <v>193</v>
      </c>
      <c r="M23" s="96" t="s">
        <v>67</v>
      </c>
      <c r="N23" s="97"/>
      <c r="O23" s="98" t="s">
        <v>68</v>
      </c>
      <c r="P23" s="118" t="s">
        <v>69</v>
      </c>
      <c r="Q23" s="184"/>
    </row>
    <row r="24" spans="1:17" ht="31.2" x14ac:dyDescent="0.3">
      <c r="J24" s="100"/>
      <c r="K24" s="100"/>
      <c r="L24" s="132" t="s">
        <v>194</v>
      </c>
      <c r="M24" s="103"/>
      <c r="N24" s="104"/>
      <c r="O24" s="98" t="s">
        <v>72</v>
      </c>
      <c r="P24" s="118">
        <v>3.51</v>
      </c>
      <c r="Q24" s="184"/>
    </row>
    <row r="25" spans="1:17" ht="31.8" thickBot="1" x14ac:dyDescent="0.35">
      <c r="J25" s="109"/>
      <c r="K25" s="109"/>
      <c r="L25" s="133" t="s">
        <v>195</v>
      </c>
      <c r="M25" s="111"/>
      <c r="N25" s="112"/>
      <c r="O25" s="113" t="s">
        <v>76</v>
      </c>
      <c r="P25" s="126"/>
      <c r="Q25" s="185"/>
    </row>
    <row r="26" spans="1:17" ht="16.2" thickBot="1" x14ac:dyDescent="0.35">
      <c r="L26" s="110" t="s">
        <v>77</v>
      </c>
    </row>
  </sheetData>
  <mergeCells count="17">
    <mergeCell ref="O10:P10"/>
    <mergeCell ref="B11:B16"/>
    <mergeCell ref="H11:H16"/>
    <mergeCell ref="Q20:Q25"/>
    <mergeCell ref="K11:K16"/>
    <mergeCell ref="Q11:Q16"/>
    <mergeCell ref="B2:B8"/>
    <mergeCell ref="H2:H8"/>
    <mergeCell ref="D10:E10"/>
    <mergeCell ref="F10:G10"/>
    <mergeCell ref="M10:N10"/>
    <mergeCell ref="M1:N1"/>
    <mergeCell ref="O1:P1"/>
    <mergeCell ref="K2:K8"/>
    <mergeCell ref="Q2:Q8"/>
    <mergeCell ref="D1:E1"/>
    <mergeCell ref="F1:G1"/>
  </mergeCells>
  <pageMargins left="0.7" right="0.7" top="0.75" bottom="0.75" header="0.3" footer="0.3"/>
  <legacy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8FE56-62BA-49D7-8DA5-FC6F6F068ADF}">
  <dimension ref="A1"/>
  <sheetViews>
    <sheetView workbookViewId="0"/>
  </sheetViews>
  <sheetFormatPr defaultRowHeight="14.4" x14ac:dyDescent="0.3"/>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F1C215-EA64-4490-AC6F-B39C1274D858}">
  <dimension ref="A1:L149"/>
  <sheetViews>
    <sheetView zoomScale="62" zoomScaleNormal="62" workbookViewId="0">
      <selection activeCell="A2" sqref="A2"/>
    </sheetView>
  </sheetViews>
  <sheetFormatPr defaultRowHeight="14.4" x14ac:dyDescent="0.3"/>
  <cols>
    <col min="1" max="1" width="26.5546875" customWidth="1"/>
    <col min="2" max="2" width="27.44140625" customWidth="1"/>
    <col min="3" max="3" width="43.109375" customWidth="1"/>
    <col min="4" max="4" width="61" customWidth="1"/>
    <col min="5" max="5" width="179" style="4" customWidth="1"/>
    <col min="7" max="7" width="47.6640625" customWidth="1"/>
    <col min="8" max="8" width="38.5546875" customWidth="1"/>
    <col min="9" max="9" width="43.33203125" customWidth="1"/>
    <col min="10" max="10" width="69.109375" customWidth="1"/>
    <col min="11" max="11" width="50.6640625" customWidth="1"/>
    <col min="12" max="12" width="31.88671875" customWidth="1"/>
    <col min="13" max="13" width="14.5546875" customWidth="1"/>
    <col min="14" max="14" width="18.88671875" customWidth="1"/>
    <col min="15" max="15" width="19.5546875" customWidth="1"/>
    <col min="16" max="16" width="31.44140625" customWidth="1"/>
    <col min="17" max="17" width="29.109375" customWidth="1"/>
  </cols>
  <sheetData>
    <row r="1" spans="1:12" ht="15" customHeight="1" x14ac:dyDescent="0.3">
      <c r="A1" s="3" t="s">
        <v>12</v>
      </c>
      <c r="B1" s="3" t="s">
        <v>91</v>
      </c>
      <c r="C1" s="3"/>
      <c r="D1" s="3" t="s">
        <v>92</v>
      </c>
      <c r="E1" s="3" t="s">
        <v>29</v>
      </c>
      <c r="G1" s="189" t="s">
        <v>93</v>
      </c>
      <c r="H1" s="190"/>
      <c r="I1" s="191" t="s">
        <v>94</v>
      </c>
      <c r="J1" s="192"/>
      <c r="K1" s="191" t="s">
        <v>94</v>
      </c>
      <c r="L1" s="192"/>
    </row>
    <row r="2" spans="1:12" ht="21" customHeight="1" x14ac:dyDescent="0.4">
      <c r="A2" s="67" t="s">
        <v>95</v>
      </c>
      <c r="B2" s="60"/>
      <c r="C2" s="67"/>
      <c r="D2" s="60" t="s">
        <v>96</v>
      </c>
      <c r="E2" s="60" t="s">
        <v>97</v>
      </c>
      <c r="G2" s="15" t="str">
        <f>'Referal Sheet_DO1'!F9&amp;'Referal Sheet_DO1'!B53</f>
        <v>Total Ammoniacal NPathway Interception</v>
      </c>
      <c r="H2" s="10" t="e">
        <f t="array" ref="H2">INDEX($D$1:$D$140,SMALL(IF(ISNUMBER(MATCH($C$1:$C$140,$G$2,0)),MATCH(ROW($C$1:$C$140),ROW($C$1:$C$140)),""),ROWS($A$1:A1)))</f>
        <v>#NUM!</v>
      </c>
      <c r="I2" s="12" t="str">
        <f>'Referal Sheet_DO1'!$F$9&amp;'Referal Sheet_DO1'!$B$58</f>
        <v>Total Ammoniacal NSource Control</v>
      </c>
      <c r="J2" s="10" t="e">
        <f t="array" ref="J2">INDEX($D$1:$D$140,SMALL(IF(ISNUMBER(MATCH($C$1:$C$140,$I$2,0)),MATCH(ROW($C$1:$C$140),ROW($C$1:$C$140)),""),ROWS($A$1:C1)))</f>
        <v>#NUM!</v>
      </c>
      <c r="K2" s="12" t="str">
        <f>'Referal Sheet_DO1'!$F$9&amp;'Referal Sheet_DO1'!$B$63</f>
        <v>Total Ammoniacal NMobilisation Control</v>
      </c>
      <c r="L2" s="10" t="e">
        <f t="array" ref="L2">INDEX($D$1:$D$140,SMALL(IF(ISNUMBER(MATCH($C$1:$C$140,$K$2,0)),MATCH(ROW($C$1:$C$140),ROW($C$1:$C$140)),""),ROWS($A$1:E1)))</f>
        <v>#NUM!</v>
      </c>
    </row>
    <row r="3" spans="1:12" ht="15" customHeight="1" x14ac:dyDescent="0.4">
      <c r="A3" s="67"/>
      <c r="B3" s="61"/>
      <c r="C3" s="67"/>
      <c r="D3" s="61"/>
      <c r="E3" s="61"/>
      <c r="G3" s="15"/>
      <c r="H3" s="10" t="e">
        <f t="array" ref="H3">INDEX($D$1:$D$140,SMALL(IF(ISNUMBER(MATCH($C$1:$C$140,$G$2,0)),MATCH(ROW($C$1:$C$140),ROW($C$1:$C$140)),""),ROWS($A$1:A2)))</f>
        <v>#NUM!</v>
      </c>
      <c r="I3" s="13"/>
      <c r="J3" s="10" t="e">
        <f t="array" ref="J3">INDEX($D$1:$D$140,SMALL(IF(ISNUMBER(MATCH($C$1:$C$140,$I$2,0)),MATCH(ROW($C$1:$C$140),ROW($C$1:$C$140)),""),ROWS($A$1:C2)))</f>
        <v>#NUM!</v>
      </c>
      <c r="K3" s="13"/>
      <c r="L3" s="10" t="e">
        <f t="array" ref="L3">INDEX($D$1:$D$140,SMALL(IF(ISNUMBER(MATCH($C$1:$C$140,$K$2,0)),MATCH(ROW($C$1:$C$140),ROW($C$1:$C$140)),""),ROWS($A$1:E2)))</f>
        <v>#NUM!</v>
      </c>
    </row>
    <row r="4" spans="1:12" ht="15" customHeight="1" x14ac:dyDescent="0.3">
      <c r="A4" s="67"/>
      <c r="B4" s="60"/>
      <c r="C4" s="67"/>
      <c r="D4" s="60"/>
      <c r="E4" s="60"/>
      <c r="G4" s="13"/>
      <c r="H4" s="10" t="e">
        <f t="array" ref="H4">INDEX($D$1:$D$140,SMALL(IF(ISNUMBER(MATCH($C$1:$C$140,$G$2,0)),MATCH(ROW($C$1:$C$140),ROW($C$1:$C$140)),""),ROWS($A$1:A3)))</f>
        <v>#NUM!</v>
      </c>
      <c r="I4" s="13"/>
      <c r="J4" s="10" t="e">
        <f t="array" ref="J4">INDEX($D$1:$D$140,SMALL(IF(ISNUMBER(MATCH($C$1:$C$140,$I$2,0)),MATCH(ROW($C$1:$C$140),ROW($C$1:$C$140)),""),ROWS($A$1:C3)))</f>
        <v>#NUM!</v>
      </c>
      <c r="K4" s="13"/>
      <c r="L4" s="10" t="e">
        <f t="array" ref="L4">INDEX($D$1:$D$140,SMALL(IF(ISNUMBER(MATCH($C$1:$C$140,$K$2,0)),MATCH(ROW($C$1:$C$140),ROW($C$1:$C$140)),""),ROWS($A$1:E3)))</f>
        <v>#NUM!</v>
      </c>
    </row>
    <row r="5" spans="1:12" ht="15" customHeight="1" x14ac:dyDescent="0.3">
      <c r="A5" s="67"/>
      <c r="B5" s="60"/>
      <c r="C5" s="67"/>
      <c r="D5" s="60"/>
      <c r="E5" s="60"/>
      <c r="G5" s="13"/>
      <c r="H5" s="10" t="e">
        <f t="array" ref="H5">INDEX($D$1:$D$140,SMALL(IF(ISNUMBER(MATCH($C$1:$C$140,$G$2,0)),MATCH(ROW($C$1:$C$140),ROW($C$1:$C$140)),""),ROWS($A$1:A4)))</f>
        <v>#NUM!</v>
      </c>
      <c r="I5" s="13"/>
      <c r="J5" s="10" t="e">
        <f t="array" ref="J5">INDEX($D$1:$D$140,SMALL(IF(ISNUMBER(MATCH($C$1:$C$140,$I$2,0)),MATCH(ROW($C$1:$C$140),ROW($C$1:$C$140)),""),ROWS($A$1:C4)))</f>
        <v>#NUM!</v>
      </c>
      <c r="K5" s="13"/>
      <c r="L5" s="10" t="e">
        <f t="array" ref="L5">INDEX($D$1:$D$140,SMALL(IF(ISNUMBER(MATCH($C$1:$C$140,$K$2,0)),MATCH(ROW($C$1:$C$140),ROW($C$1:$C$140)),""),ROWS($A$1:E4)))</f>
        <v>#NUM!</v>
      </c>
    </row>
    <row r="6" spans="1:12" ht="15" customHeight="1" x14ac:dyDescent="0.3">
      <c r="A6" s="67"/>
      <c r="B6" s="60"/>
      <c r="C6" s="67"/>
      <c r="D6" s="60"/>
      <c r="E6" s="60"/>
      <c r="G6" s="13"/>
      <c r="H6" s="10" t="e">
        <f t="array" ref="H6">INDEX($D$1:$D$140,SMALL(IF(ISNUMBER(MATCH($C$1:$C$140,$G$2,0)),MATCH(ROW($C$1:$C$140),ROW($C$1:$C$140)),""),ROWS($A$1:A5)))</f>
        <v>#NUM!</v>
      </c>
      <c r="I6" s="13"/>
      <c r="J6" s="10" t="e">
        <f t="array" ref="J6">INDEX($D$1:$D$140,SMALL(IF(ISNUMBER(MATCH($C$1:$C$140,$I$2,0)),MATCH(ROW($C$1:$C$140),ROW($C$1:$C$140)),""),ROWS($A$1:C5)))</f>
        <v>#NUM!</v>
      </c>
      <c r="K6" s="13"/>
      <c r="L6" s="10" t="e">
        <f t="array" ref="L6">INDEX($D$1:$D$140,SMALL(IF(ISNUMBER(MATCH($C$1:$C$140,$K$2,0)),MATCH(ROW($C$1:$C$140),ROW($C$1:$C$140)),""),ROWS($A$1:E5)))</f>
        <v>#NUM!</v>
      </c>
    </row>
    <row r="7" spans="1:12" ht="15" customHeight="1" x14ac:dyDescent="0.3">
      <c r="A7" s="67"/>
      <c r="B7" s="60"/>
      <c r="C7" s="67"/>
      <c r="D7" s="60"/>
      <c r="E7" s="60"/>
      <c r="G7" s="13"/>
      <c r="H7" s="10" t="e">
        <f t="array" ref="H7">INDEX($D$1:$D$140,SMALL(IF(ISNUMBER(MATCH($C$1:$C$140,$G$2,0)),MATCH(ROW($C$1:$C$140),ROW($C$1:$C$140)),""),ROWS($A$1:A6)))</f>
        <v>#NUM!</v>
      </c>
      <c r="I7" s="13"/>
      <c r="J7" s="10" t="e">
        <f t="array" ref="J7">INDEX($D$1:$D$140,SMALL(IF(ISNUMBER(MATCH($C$1:$C$140,$I$2,0)),MATCH(ROW($C$1:$C$140),ROW($C$1:$C$140)),""),ROWS($A$1:C6)))</f>
        <v>#NUM!</v>
      </c>
      <c r="K7" s="13"/>
      <c r="L7" s="10" t="e">
        <f t="array" ref="L7">INDEX($D$1:$D$140,SMALL(IF(ISNUMBER(MATCH($C$1:$C$140,$K$2,0)),MATCH(ROW($C$1:$C$140),ROW($C$1:$C$140)),""),ROWS($A$1:E6)))</f>
        <v>#NUM!</v>
      </c>
    </row>
    <row r="8" spans="1:12" ht="15" customHeight="1" x14ac:dyDescent="0.3">
      <c r="A8" s="67"/>
      <c r="B8" s="60"/>
      <c r="C8" s="67"/>
      <c r="D8" s="60"/>
      <c r="E8" s="60"/>
      <c r="G8" s="13"/>
      <c r="H8" s="10" t="e">
        <f t="array" ref="H8">INDEX($D$1:$D$140,SMALL(IF(ISNUMBER(MATCH($C$1:$C$140,$G$2,0)),MATCH(ROW($C$1:$C$140),ROW($C$1:$C$140)),""),ROWS($A$1:A7)))</f>
        <v>#NUM!</v>
      </c>
      <c r="I8" s="13"/>
      <c r="J8" s="10" t="e">
        <f t="array" ref="J8">INDEX($D$1:$D$140,SMALL(IF(ISNUMBER(MATCH($C$1:$C$140,$I$2,0)),MATCH(ROW($C$1:$C$140),ROW($C$1:$C$140)),""),ROWS($A$1:C7)))</f>
        <v>#NUM!</v>
      </c>
      <c r="K8" s="13"/>
      <c r="L8" s="10" t="e">
        <f t="array" ref="L8">INDEX($D$1:$D$140,SMALL(IF(ISNUMBER(MATCH($C$1:$C$140,$K$2,0)),MATCH(ROW($C$1:$C$140),ROW($C$1:$C$140)),""),ROWS($A$1:E7)))</f>
        <v>#NUM!</v>
      </c>
    </row>
    <row r="9" spans="1:12" ht="15" customHeight="1" x14ac:dyDescent="0.3">
      <c r="A9" s="67"/>
      <c r="B9" s="60"/>
      <c r="C9" s="67"/>
      <c r="D9" s="60"/>
      <c r="E9" s="60"/>
      <c r="G9" s="13"/>
      <c r="H9" s="10" t="e">
        <f t="array" ref="H9">INDEX($D$1:$D$140,SMALL(IF(ISNUMBER(MATCH($C$1:$C$140,$G$2,0)),MATCH(ROW($C$1:$C$140),ROW($C$1:$C$140)),""),ROWS($A$1:A8)))</f>
        <v>#NUM!</v>
      </c>
      <c r="I9" s="13"/>
      <c r="J9" s="10" t="e">
        <f t="array" ref="J9">INDEX($D$1:$D$140,SMALL(IF(ISNUMBER(MATCH($C$1:$C$140,$I$2,0)),MATCH(ROW($C$1:$C$140),ROW($C$1:$C$140)),""),ROWS($A$1:C8)))</f>
        <v>#NUM!</v>
      </c>
      <c r="K9" s="13"/>
      <c r="L9" s="10" t="e">
        <f t="array" ref="L9">INDEX($D$1:$D$140,SMALL(IF(ISNUMBER(MATCH($C$1:$C$140,$K$2,0)),MATCH(ROW($C$1:$C$140),ROW($C$1:$C$140)),""),ROWS($A$1:E8)))</f>
        <v>#NUM!</v>
      </c>
    </row>
    <row r="10" spans="1:12" ht="15" customHeight="1" x14ac:dyDescent="0.3">
      <c r="A10" s="67"/>
      <c r="B10" s="60"/>
      <c r="C10" s="67"/>
      <c r="D10" s="60"/>
      <c r="E10" s="60"/>
      <c r="G10" s="13"/>
      <c r="H10" s="10" t="e">
        <f t="array" ref="H10">INDEX($D$1:$D$140,SMALL(IF(ISNUMBER(MATCH($C$1:$C$140,$G$2,0)),MATCH(ROW($C$1:$C$140),ROW($C$1:$C$140)),""),ROWS($A$1:A9)))</f>
        <v>#NUM!</v>
      </c>
      <c r="I10" s="13"/>
      <c r="J10" s="10" t="e">
        <f t="array" ref="J10">INDEX($D$1:$D$140,SMALL(IF(ISNUMBER(MATCH($C$1:$C$140,$I$2,0)),MATCH(ROW($C$1:$C$140),ROW($C$1:$C$140)),""),ROWS($A$1:C9)))</f>
        <v>#NUM!</v>
      </c>
      <c r="K10" s="13"/>
      <c r="L10" s="10" t="e">
        <f t="array" ref="L10">INDEX($D$1:$D$140,SMALL(IF(ISNUMBER(MATCH($C$1:$C$140,$K$2,0)),MATCH(ROW($C$1:$C$140),ROW($C$1:$C$140)),""),ROWS($A$1:E9)))</f>
        <v>#NUM!</v>
      </c>
    </row>
    <row r="11" spans="1:12" ht="15" customHeight="1" x14ac:dyDescent="0.3">
      <c r="A11" s="67"/>
      <c r="B11" s="60"/>
      <c r="C11" s="67"/>
      <c r="D11" s="60"/>
      <c r="E11" s="60"/>
      <c r="G11" s="13"/>
      <c r="H11" s="10" t="e">
        <f t="array" ref="H11">INDEX($D$1:$D$140,SMALL(IF(ISNUMBER(MATCH($C$1:$C$140,$G$2,0)),MATCH(ROW($C$1:$C$140),ROW($C$1:$C$140)),""),ROWS($A$1:A10)))</f>
        <v>#NUM!</v>
      </c>
      <c r="I11" s="13"/>
      <c r="J11" s="10" t="e">
        <f t="array" ref="J11">INDEX($D$1:$D$140,SMALL(IF(ISNUMBER(MATCH($C$1:$C$140,$I$2,0)),MATCH(ROW($C$1:$C$140),ROW($C$1:$C$140)),""),ROWS($A$1:C10)))</f>
        <v>#NUM!</v>
      </c>
      <c r="K11" s="13"/>
      <c r="L11" s="10" t="e">
        <f t="array" ref="L11">INDEX($D$1:$D$140,SMALL(IF(ISNUMBER(MATCH($C$1:$C$140,$K$2,0)),MATCH(ROW($C$1:$C$140),ROW($C$1:$C$140)),""),ROWS($A$1:E10)))</f>
        <v>#NUM!</v>
      </c>
    </row>
    <row r="12" spans="1:12" ht="15" customHeight="1" x14ac:dyDescent="0.3">
      <c r="A12" s="67"/>
      <c r="B12" s="60"/>
      <c r="C12" s="67"/>
      <c r="D12" s="60"/>
      <c r="E12" s="60"/>
      <c r="G12" s="13"/>
      <c r="H12" s="10" t="e">
        <f t="array" ref="H12">INDEX($D$1:$D$140,SMALL(IF(ISNUMBER(MATCH($C$1:$C$140,$G$2,0)),MATCH(ROW($C$1:$C$140),ROW($C$1:$C$140)),""),ROWS($A$1:A11)))</f>
        <v>#NUM!</v>
      </c>
      <c r="I12" s="13"/>
      <c r="J12" s="10" t="e">
        <f t="array" ref="J12">INDEX($D$1:$D$140,SMALL(IF(ISNUMBER(MATCH($C$1:$C$140,$I$2,0)),MATCH(ROW($C$1:$C$140),ROW($C$1:$C$140)),""),ROWS($A$1:C11)))</f>
        <v>#NUM!</v>
      </c>
      <c r="K12" s="13"/>
      <c r="L12" s="10" t="e">
        <f t="array" ref="L12">INDEX($D$1:$D$140,SMALL(IF(ISNUMBER(MATCH($C$1:$C$140,$K$2,0)),MATCH(ROW($C$1:$C$140),ROW($C$1:$C$140)),""),ROWS($A$1:E11)))</f>
        <v>#NUM!</v>
      </c>
    </row>
    <row r="13" spans="1:12" ht="15" customHeight="1" x14ac:dyDescent="0.3">
      <c r="A13" s="67"/>
      <c r="B13" s="60"/>
      <c r="C13" s="67"/>
      <c r="D13" s="61"/>
      <c r="E13" s="60"/>
      <c r="G13" s="13"/>
      <c r="H13" s="10" t="e">
        <f t="array" ref="H13">INDEX($D$1:$D$140,SMALL(IF(ISNUMBER(MATCH($C$1:$C$140,$G$2,0)),MATCH(ROW($C$1:$C$140),ROW($C$1:$C$140)),""),ROWS($A$1:A12)))</f>
        <v>#NUM!</v>
      </c>
      <c r="I13" s="13"/>
      <c r="J13" s="10" t="e">
        <f t="array" ref="J13">INDEX($D$1:$D$140,SMALL(IF(ISNUMBER(MATCH($C$1:$C$140,$I$2,0)),MATCH(ROW($C$1:$C$140),ROW($C$1:$C$140)),""),ROWS($A$1:C12)))</f>
        <v>#NUM!</v>
      </c>
      <c r="K13" s="13"/>
      <c r="L13" s="10" t="e">
        <f t="array" ref="L13">INDEX($D$1:$D$140,SMALL(IF(ISNUMBER(MATCH($C$1:$C$140,$K$2,0)),MATCH(ROW($C$1:$C$140),ROW($C$1:$C$140)),""),ROWS($A$1:E12)))</f>
        <v>#NUM!</v>
      </c>
    </row>
    <row r="14" spans="1:12" ht="15" customHeight="1" x14ac:dyDescent="0.3">
      <c r="A14" s="67"/>
      <c r="B14" s="61"/>
      <c r="C14" s="67"/>
      <c r="D14" s="61"/>
      <c r="E14" s="61"/>
      <c r="G14" s="13"/>
      <c r="H14" s="10" t="e">
        <f t="array" ref="H14">INDEX($D$1:$D$140,SMALL(IF(ISNUMBER(MATCH($C$1:$C$140,$G$2,0)),MATCH(ROW($C$1:$C$140),ROW($C$1:$C$140)),""),ROWS($A$1:A13)))</f>
        <v>#NUM!</v>
      </c>
      <c r="I14" s="13"/>
      <c r="J14" s="10" t="e">
        <f t="array" ref="J14">INDEX($D$1:$D$140,SMALL(IF(ISNUMBER(MATCH($C$1:$C$140,$I$2,0)),MATCH(ROW($C$1:$C$140),ROW($C$1:$C$140)),""),ROWS($A$1:C13)))</f>
        <v>#NUM!</v>
      </c>
      <c r="K14" s="13"/>
      <c r="L14" s="10" t="e">
        <f t="array" ref="L14">INDEX($D$1:$D$140,SMALL(IF(ISNUMBER(MATCH($C$1:$C$140,$K$2,0)),MATCH(ROW($C$1:$C$140),ROW($C$1:$C$140)),""),ROWS($A$1:E13)))</f>
        <v>#NUM!</v>
      </c>
    </row>
    <row r="15" spans="1:12" ht="15" customHeight="1" x14ac:dyDescent="0.3">
      <c r="A15" s="67"/>
      <c r="B15" s="60"/>
      <c r="C15" s="67"/>
      <c r="D15" s="61"/>
      <c r="E15" s="60"/>
      <c r="G15" s="13"/>
      <c r="H15" s="10" t="e">
        <f t="array" ref="H15">INDEX($D$1:$D$140,SMALL(IF(ISNUMBER(MATCH($C$1:$C$140,$G$2,0)),MATCH(ROW($C$1:$C$140),ROW($C$1:$C$140)),""),ROWS($A$1:A14)))</f>
        <v>#NUM!</v>
      </c>
      <c r="I15" s="13"/>
      <c r="J15" s="10" t="e">
        <f t="array" ref="J15">INDEX($D$1:$D$140,SMALL(IF(ISNUMBER(MATCH($C$1:$C$140,$I$2,0)),MATCH(ROW($C$1:$C$140),ROW($C$1:$C$140)),""),ROWS($A$1:C14)))</f>
        <v>#NUM!</v>
      </c>
      <c r="K15" s="13"/>
      <c r="L15" s="10" t="e">
        <f t="array" ref="L15">INDEX($D$1:$D$140,SMALL(IF(ISNUMBER(MATCH($C$1:$C$140,$K$2,0)),MATCH(ROW($C$1:$C$140),ROW($C$1:$C$140)),""),ROWS($A$1:E14)))</f>
        <v>#NUM!</v>
      </c>
    </row>
    <row r="16" spans="1:12" ht="15" customHeight="1" x14ac:dyDescent="0.3">
      <c r="A16" s="67"/>
      <c r="B16" s="60"/>
      <c r="C16" s="67"/>
      <c r="D16" s="61"/>
      <c r="E16" s="60"/>
      <c r="G16" s="13"/>
      <c r="H16" s="10" t="e">
        <f t="array" ref="H16">INDEX($D$1:$D$140,SMALL(IF(ISNUMBER(MATCH($C$1:$C$140,$G$2,0)),MATCH(ROW($C$1:$C$140),ROW($C$1:$C$140)),""),ROWS($A$1:A15)))</f>
        <v>#NUM!</v>
      </c>
      <c r="I16" s="13"/>
      <c r="J16" s="10" t="e">
        <f t="array" ref="J16">INDEX($D$1:$D$140,SMALL(IF(ISNUMBER(MATCH($C$1:$C$140,$I$2,0)),MATCH(ROW($C$1:$C$140),ROW($C$1:$C$140)),""),ROWS($A$1:C15)))</f>
        <v>#NUM!</v>
      </c>
      <c r="K16" s="13"/>
      <c r="L16" s="10" t="e">
        <f t="array" ref="L16">INDEX($D$1:$D$140,SMALL(IF(ISNUMBER(MATCH($C$1:$C$140,$K$2,0)),MATCH(ROW($C$1:$C$140),ROW($C$1:$C$140)),""),ROWS($A$1:E15)))</f>
        <v>#NUM!</v>
      </c>
    </row>
    <row r="17" spans="1:12" ht="15" customHeight="1" x14ac:dyDescent="0.3">
      <c r="A17" s="67"/>
      <c r="B17" s="60"/>
      <c r="C17" s="67"/>
      <c r="D17" s="60"/>
      <c r="E17" s="60"/>
      <c r="G17" s="13"/>
      <c r="H17" s="10" t="e">
        <f t="array" ref="H17">INDEX($D$1:$D$140,SMALL(IF(ISNUMBER(MATCH($C$1:$C$140,$G$2,0)),MATCH(ROW($C$1:$C$140),ROW($C$1:$C$140)),""),ROWS($A$1:A16)))</f>
        <v>#NUM!</v>
      </c>
      <c r="I17" s="13"/>
      <c r="J17" s="10" t="e">
        <f t="array" ref="J17">INDEX($D$1:$D$140,SMALL(IF(ISNUMBER(MATCH($C$1:$C$140,$I$2,0)),MATCH(ROW($C$1:$C$140),ROW($C$1:$C$140)),""),ROWS($A$1:C16)))</f>
        <v>#NUM!</v>
      </c>
      <c r="K17" s="13"/>
      <c r="L17" s="10" t="e">
        <f t="array" ref="L17">INDEX($D$1:$D$140,SMALL(IF(ISNUMBER(MATCH($C$1:$C$140,$K$2,0)),MATCH(ROW($C$1:$C$140),ROW($C$1:$C$140)),""),ROWS($A$1:E16)))</f>
        <v>#NUM!</v>
      </c>
    </row>
    <row r="18" spans="1:12" ht="15" customHeight="1" x14ac:dyDescent="0.3">
      <c r="A18" s="67"/>
      <c r="B18" s="61"/>
      <c r="C18" s="67"/>
      <c r="D18" s="61"/>
      <c r="E18" s="61"/>
      <c r="G18" s="13"/>
      <c r="H18" s="10" t="e">
        <f t="array" ref="H18">INDEX($D$1:$D$140,SMALL(IF(ISNUMBER(MATCH($C$1:$C$140,$G$2,0)),MATCH(ROW($C$1:$C$140),ROW($C$1:$C$140)),""),ROWS($A$1:A17)))</f>
        <v>#NUM!</v>
      </c>
      <c r="I18" s="13"/>
      <c r="J18" s="10" t="e">
        <f t="array" ref="J18">INDEX($D$1:$D$140,SMALL(IF(ISNUMBER(MATCH($C$1:$C$140,$I$2,0)),MATCH(ROW($C$1:$C$140),ROW($C$1:$C$140)),""),ROWS($A$1:C17)))</f>
        <v>#NUM!</v>
      </c>
      <c r="K18" s="13"/>
      <c r="L18" s="10" t="e">
        <f t="array" ref="L18">INDEX($D$1:$D$140,SMALL(IF(ISNUMBER(MATCH($C$1:$C$140,$K$2,0)),MATCH(ROW($C$1:$C$140),ROW($C$1:$C$140)),""),ROWS($A$1:E17)))</f>
        <v>#NUM!</v>
      </c>
    </row>
    <row r="19" spans="1:12" ht="15" customHeight="1" x14ac:dyDescent="0.3">
      <c r="A19" s="67"/>
      <c r="B19" s="60"/>
      <c r="C19" s="60"/>
      <c r="D19" s="61"/>
      <c r="E19" s="60"/>
      <c r="G19" s="13"/>
      <c r="H19" s="10" t="e">
        <f t="array" ref="H19">INDEX($D$1:$D$140,SMALL(IF(ISNUMBER(MATCH($C$1:$C$140,$G$2,0)),MATCH(ROW($C$1:$C$140),ROW($C$1:$C$140)),""),ROWS($A$1:A18)))</f>
        <v>#NUM!</v>
      </c>
      <c r="I19" s="13"/>
      <c r="J19" s="10" t="e">
        <f t="array" ref="J19">INDEX($D$1:$D$140,SMALL(IF(ISNUMBER(MATCH($C$1:$C$140,$I$2,0)),MATCH(ROW($C$1:$C$140),ROW($C$1:$C$140)),""),ROWS($A$1:C18)))</f>
        <v>#NUM!</v>
      </c>
      <c r="K19" s="13"/>
      <c r="L19" s="10" t="e">
        <f t="array" ref="L19">INDEX($D$1:$D$140,SMALL(IF(ISNUMBER(MATCH($C$1:$C$140,$K$2,0)),MATCH(ROW($C$1:$C$140),ROW($C$1:$C$140)),""),ROWS($A$1:E18)))</f>
        <v>#NUM!</v>
      </c>
    </row>
    <row r="20" spans="1:12" ht="15" customHeight="1" x14ac:dyDescent="0.3">
      <c r="A20" s="67"/>
      <c r="B20" s="60"/>
      <c r="C20" s="60"/>
      <c r="D20" s="60"/>
      <c r="E20" s="60"/>
      <c r="G20" s="13"/>
      <c r="H20" s="10" t="e">
        <f t="array" ref="H20">INDEX($D$1:$D$140,SMALL(IF(ISNUMBER(MATCH($C$1:$C$140,$G$2,0)),MATCH(ROW($C$1:$C$140),ROW($C$1:$C$140)),""),ROWS($A$1:A19)))</f>
        <v>#NUM!</v>
      </c>
      <c r="I20" s="13"/>
      <c r="J20" s="10" t="e">
        <f t="array" ref="J20">INDEX($D$1:$D$140,SMALL(IF(ISNUMBER(MATCH($C$1:$C$140,$I$2,0)),MATCH(ROW($C$1:$C$140),ROW($C$1:$C$140)),""),ROWS($A$1:C19)))</f>
        <v>#NUM!</v>
      </c>
      <c r="K20" s="13"/>
      <c r="L20" s="10" t="e">
        <f t="array" ref="L20">INDEX($D$1:$D$140,SMALL(IF(ISNUMBER(MATCH($C$1:$C$140,$K$2,0)),MATCH(ROW($C$1:$C$140),ROW($C$1:$C$140)),""),ROWS($A$1:E19)))</f>
        <v>#NUM!</v>
      </c>
    </row>
    <row r="21" spans="1:12" ht="15" customHeight="1" x14ac:dyDescent="0.3">
      <c r="A21" s="67"/>
      <c r="B21" s="60"/>
      <c r="C21" s="60"/>
      <c r="D21" s="60"/>
      <c r="E21" s="60"/>
      <c r="G21" s="13"/>
      <c r="H21" s="10" t="e">
        <f t="array" ref="H21">INDEX($D$1:$D$140,SMALL(IF(ISNUMBER(MATCH($C$1:$C$140,$G$2,0)),MATCH(ROW($C$1:$C$140),ROW($C$1:$C$140)),""),ROWS($A$1:A20)))</f>
        <v>#NUM!</v>
      </c>
      <c r="I21" s="13"/>
      <c r="J21" s="10" t="e">
        <f t="array" ref="J21">INDEX($D$1:$D$140,SMALL(IF(ISNUMBER(MATCH($C$1:$C$140,$I$2,0)),MATCH(ROW($C$1:$C$140),ROW($C$1:$C$140)),""),ROWS($A$1:C20)))</f>
        <v>#NUM!</v>
      </c>
      <c r="K21" s="13"/>
      <c r="L21" s="10" t="e">
        <f t="array" ref="L21">INDEX($D$1:$D$140,SMALL(IF(ISNUMBER(MATCH($C$1:$C$140,$K$2,0)),MATCH(ROW($C$1:$C$140),ROW($C$1:$C$140)),""),ROWS($A$1:E20)))</f>
        <v>#NUM!</v>
      </c>
    </row>
    <row r="22" spans="1:12" ht="15" customHeight="1" x14ac:dyDescent="0.3">
      <c r="A22" s="67"/>
      <c r="B22" s="60"/>
      <c r="C22" s="60"/>
      <c r="D22" s="61"/>
      <c r="E22" s="60"/>
      <c r="G22" s="13"/>
      <c r="H22" s="10" t="e">
        <f t="array" ref="H22">INDEX($D$1:$D$140,SMALL(IF(ISNUMBER(MATCH($C$1:$C$140,$G$2,0)),MATCH(ROW($C$1:$C$140),ROW($C$1:$C$140)),""),ROWS($A$1:A21)))</f>
        <v>#NUM!</v>
      </c>
      <c r="I22" s="13"/>
      <c r="J22" s="10" t="e">
        <f t="array" ref="J22">INDEX($D$1:$D$140,SMALL(IF(ISNUMBER(MATCH($C$1:$C$140,$I$2,0)),MATCH(ROW($C$1:$C$140),ROW($C$1:$C$140)),""),ROWS($A$1:C21)))</f>
        <v>#NUM!</v>
      </c>
      <c r="K22" s="13"/>
      <c r="L22" s="10" t="e">
        <f t="array" ref="L22">INDEX($D$1:$D$140,SMALL(IF(ISNUMBER(MATCH($C$1:$C$140,$K$2,0)),MATCH(ROW($C$1:$C$140),ROW($C$1:$C$140)),""),ROWS($A$1:E21)))</f>
        <v>#NUM!</v>
      </c>
    </row>
    <row r="23" spans="1:12" ht="15" customHeight="1" x14ac:dyDescent="0.3">
      <c r="A23" s="67"/>
      <c r="B23" s="60"/>
      <c r="C23" s="60"/>
      <c r="D23" s="62"/>
      <c r="E23" s="60"/>
      <c r="G23" s="13"/>
      <c r="H23" s="10" t="e">
        <f t="array" ref="H23">INDEX($D$1:$D$140,SMALL(IF(ISNUMBER(MATCH($C$1:$C$140,$G$2,0)),MATCH(ROW($C$1:$C$140),ROW($C$1:$C$140)),""),ROWS($A$1:A22)))</f>
        <v>#NUM!</v>
      </c>
      <c r="I23" s="13"/>
      <c r="J23" s="10" t="e">
        <f t="array" ref="J23">INDEX($D$1:$D$140,SMALL(IF(ISNUMBER(MATCH($C$1:$C$140,$I$2,0)),MATCH(ROW($C$1:$C$140),ROW($C$1:$C$140)),""),ROWS($A$1:C22)))</f>
        <v>#NUM!</v>
      </c>
      <c r="K23" s="13"/>
      <c r="L23" s="10" t="e">
        <f t="array" ref="L23">INDEX($D$1:$D$140,SMALL(IF(ISNUMBER(MATCH($C$1:$C$140,$K$2,0)),MATCH(ROW($C$1:$C$140),ROW($C$1:$C$140)),""),ROWS($A$1:E22)))</f>
        <v>#NUM!</v>
      </c>
    </row>
    <row r="24" spans="1:12" ht="15" customHeight="1" x14ac:dyDescent="0.3">
      <c r="A24" s="67"/>
      <c r="B24" s="60"/>
      <c r="C24" s="60"/>
      <c r="D24" s="61"/>
      <c r="E24" s="60"/>
      <c r="G24" s="13"/>
      <c r="H24" s="10" t="e">
        <f t="array" ref="H24">INDEX($D$1:$D$140,SMALL(IF(ISNUMBER(MATCH($C$1:$C$140,$G$2,0)),MATCH(ROW($C$1:$C$140),ROW($C$1:$C$140)),""),ROWS($A$1:A23)))</f>
        <v>#NUM!</v>
      </c>
      <c r="I24" s="13"/>
      <c r="J24" s="10" t="e">
        <f t="array" ref="J24">INDEX($D$1:$D$140,SMALL(IF(ISNUMBER(MATCH($C$1:$C$140,$I$2,0)),MATCH(ROW($C$1:$C$140),ROW($C$1:$C$140)),""),ROWS($A$1:C23)))</f>
        <v>#NUM!</v>
      </c>
      <c r="K24" s="13"/>
      <c r="L24" s="10" t="e">
        <f t="array" ref="L24">INDEX($D$1:$D$140,SMALL(IF(ISNUMBER(MATCH($C$1:$C$140,$K$2,0)),MATCH(ROW($C$1:$C$140),ROW($C$1:$C$140)),""),ROWS($A$1:E23)))</f>
        <v>#NUM!</v>
      </c>
    </row>
    <row r="25" spans="1:12" ht="15" customHeight="1" x14ac:dyDescent="0.3">
      <c r="A25" s="67"/>
      <c r="B25" s="60"/>
      <c r="C25" s="60"/>
      <c r="D25" s="61"/>
      <c r="E25" s="60"/>
      <c r="G25" s="13"/>
      <c r="H25" s="10" t="e">
        <f t="array" ref="H25">INDEX($D$1:$D$140,SMALL(IF(ISNUMBER(MATCH($C$1:$C$140,$G$2,0)),MATCH(ROW($C$1:$C$140),ROW($C$1:$C$140)),""),ROWS($A$1:A24)))</f>
        <v>#NUM!</v>
      </c>
      <c r="I25" s="13"/>
      <c r="J25" s="10" t="e">
        <f t="array" ref="J25">INDEX($D$1:$D$140,SMALL(IF(ISNUMBER(MATCH($C$1:$C$140,$I$2,0)),MATCH(ROW($C$1:$C$140),ROW($C$1:$C$140)),""),ROWS($A$1:C24)))</f>
        <v>#NUM!</v>
      </c>
      <c r="K25" s="13"/>
      <c r="L25" s="10" t="e">
        <f t="array" ref="L25">INDEX($D$1:$D$140,SMALL(IF(ISNUMBER(MATCH($C$1:$C$140,$K$2,0)),MATCH(ROW($C$1:$C$140),ROW($C$1:$C$140)),""),ROWS($A$1:E24)))</f>
        <v>#NUM!</v>
      </c>
    </row>
    <row r="26" spans="1:12" ht="15" customHeight="1" x14ac:dyDescent="0.3">
      <c r="A26" s="67"/>
      <c r="B26" s="60"/>
      <c r="C26" s="60"/>
      <c r="D26" s="61"/>
      <c r="E26" s="60"/>
      <c r="G26" s="13"/>
      <c r="H26" s="10" t="e">
        <f t="array" ref="H26">INDEX($D$1:$D$140,SMALL(IF(ISNUMBER(MATCH($C$1:$C$140,$G$2,0)),MATCH(ROW($C$1:$C$140),ROW($C$1:$C$140)),""),ROWS($A$1:A25)))</f>
        <v>#NUM!</v>
      </c>
      <c r="I26" s="13"/>
      <c r="J26" s="10" t="e">
        <f t="array" ref="J26">INDEX($D$1:$D$140,SMALL(IF(ISNUMBER(MATCH($C$1:$C$140,$I$2,0)),MATCH(ROW($C$1:$C$140),ROW($C$1:$C$140)),""),ROWS($A$1:C25)))</f>
        <v>#NUM!</v>
      </c>
      <c r="K26" s="13"/>
      <c r="L26" s="10" t="e">
        <f t="array" ref="L26">INDEX($D$1:$D$140,SMALL(IF(ISNUMBER(MATCH($C$1:$C$140,$K$2,0)),MATCH(ROW($C$1:$C$140),ROW($C$1:$C$140)),""),ROWS($A$1:E25)))</f>
        <v>#NUM!</v>
      </c>
    </row>
    <row r="27" spans="1:12" ht="15" customHeight="1" x14ac:dyDescent="0.3">
      <c r="A27" s="67"/>
      <c r="B27" s="60"/>
      <c r="C27" s="60"/>
      <c r="D27" s="60"/>
      <c r="E27" s="60"/>
      <c r="G27" s="13"/>
      <c r="H27" s="10" t="e">
        <f t="array" ref="H27">INDEX($D$1:$D$140,SMALL(IF(ISNUMBER(MATCH($C$1:$C$140,$G$2,0)),MATCH(ROW($C$1:$C$140),ROW($C$1:$C$140)),""),ROWS($A$1:A26)))</f>
        <v>#NUM!</v>
      </c>
      <c r="I27" s="13"/>
      <c r="J27" s="10" t="e">
        <f t="array" ref="J27">INDEX($D$1:$D$140,SMALL(IF(ISNUMBER(MATCH($C$1:$C$140,$I$2,0)),MATCH(ROW($C$1:$C$140),ROW($C$1:$C$140)),""),ROWS($A$1:C26)))</f>
        <v>#NUM!</v>
      </c>
      <c r="K27" s="13"/>
      <c r="L27" s="10" t="e">
        <f t="array" ref="L27">INDEX($D$1:$D$140,SMALL(IF(ISNUMBER(MATCH($C$1:$C$140,$K$2,0)),MATCH(ROW($C$1:$C$140),ROW($C$1:$C$140)),""),ROWS($A$1:E26)))</f>
        <v>#NUM!</v>
      </c>
    </row>
    <row r="28" spans="1:12" ht="15" customHeight="1" x14ac:dyDescent="0.3">
      <c r="A28" s="67"/>
      <c r="B28" s="60"/>
      <c r="C28" s="60"/>
      <c r="D28" s="60"/>
      <c r="E28" s="60"/>
      <c r="G28" s="13"/>
      <c r="H28" s="10" t="e">
        <f t="array" ref="H28">INDEX($D$1:$D$140,SMALL(IF(ISNUMBER(MATCH($C$1:$C$140,$G$2,0)),MATCH(ROW($C$1:$C$140),ROW($C$1:$C$140)),""),ROWS($A$1:A27)))</f>
        <v>#NUM!</v>
      </c>
      <c r="I28" s="13"/>
      <c r="J28" s="10" t="e">
        <f t="array" ref="J28">INDEX($D$1:$D$140,SMALL(IF(ISNUMBER(MATCH($C$1:$C$140,$I$2,0)),MATCH(ROW($C$1:$C$140),ROW($C$1:$C$140)),""),ROWS($A$1:C27)))</f>
        <v>#NUM!</v>
      </c>
      <c r="K28" s="13"/>
      <c r="L28" s="10" t="e">
        <f t="array" ref="L28">INDEX($D$1:$D$140,SMALL(IF(ISNUMBER(MATCH($C$1:$C$140,$K$2,0)),MATCH(ROW($C$1:$C$140),ROW($C$1:$C$140)),""),ROWS($A$1:E27)))</f>
        <v>#NUM!</v>
      </c>
    </row>
    <row r="29" spans="1:12" ht="15" customHeight="1" x14ac:dyDescent="0.3">
      <c r="A29" s="67"/>
      <c r="B29" s="60"/>
      <c r="C29" s="60"/>
      <c r="D29" s="60"/>
      <c r="E29" s="60"/>
      <c r="G29" s="13"/>
      <c r="H29" s="10" t="e">
        <f t="array" ref="H29">INDEX($D$1:$D$140,SMALL(IF(ISNUMBER(MATCH($C$1:$C$140,$G$2,0)),MATCH(ROW($C$1:$C$140),ROW($C$1:$C$140)),""),ROWS($A$1:A28)))</f>
        <v>#NUM!</v>
      </c>
      <c r="I29" s="13"/>
      <c r="J29" s="10" t="e">
        <f t="array" ref="J29">INDEX($D$1:$D$140,SMALL(IF(ISNUMBER(MATCH($C$1:$C$140,$I$2,0)),MATCH(ROW($C$1:$C$140),ROW($C$1:$C$140)),""),ROWS($A$1:C28)))</f>
        <v>#NUM!</v>
      </c>
      <c r="K29" s="13"/>
      <c r="L29" s="10" t="e">
        <f t="array" ref="L29">INDEX($D$1:$D$140,SMALL(IF(ISNUMBER(MATCH($C$1:$C$140,$K$2,0)),MATCH(ROW($C$1:$C$140),ROW($C$1:$C$140)),""),ROWS($A$1:E28)))</f>
        <v>#NUM!</v>
      </c>
    </row>
    <row r="30" spans="1:12" ht="15" customHeight="1" x14ac:dyDescent="0.3">
      <c r="A30" s="67"/>
      <c r="B30" s="60"/>
      <c r="C30" s="60"/>
      <c r="D30" s="60"/>
      <c r="E30" s="60"/>
      <c r="G30" s="13"/>
      <c r="H30" s="10" t="e">
        <f t="array" ref="H30">INDEX($D$1:$D$140,SMALL(IF(ISNUMBER(MATCH($C$1:$C$140,$G$2,0)),MATCH(ROW($C$1:$C$140),ROW($C$1:$C$140)),""),ROWS($A$1:A29)))</f>
        <v>#NUM!</v>
      </c>
      <c r="I30" s="13"/>
      <c r="J30" s="10" t="e">
        <f t="array" ref="J30">INDEX($D$1:$D$140,SMALL(IF(ISNUMBER(MATCH($C$1:$C$140,$I$2,0)),MATCH(ROW($C$1:$C$140),ROW($C$1:$C$140)),""),ROWS($A$1:C29)))</f>
        <v>#NUM!</v>
      </c>
      <c r="K30" s="13"/>
      <c r="L30" s="10" t="e">
        <f t="array" ref="L30">INDEX($D$1:$D$140,SMALL(IF(ISNUMBER(MATCH($C$1:$C$140,$K$2,0)),MATCH(ROW($C$1:$C$140),ROW($C$1:$C$140)),""),ROWS($A$1:E29)))</f>
        <v>#NUM!</v>
      </c>
    </row>
    <row r="31" spans="1:12" ht="15" customHeight="1" x14ac:dyDescent="0.3">
      <c r="A31" s="67"/>
      <c r="B31" s="60"/>
      <c r="C31" s="60"/>
      <c r="D31" s="60"/>
      <c r="E31" s="60"/>
      <c r="G31" s="13"/>
      <c r="H31" s="10" t="e">
        <f t="array" ref="H31">INDEX($D$1:$D$140,SMALL(IF(ISNUMBER(MATCH($C$1:$C$140,$G$2,0)),MATCH(ROW($C$1:$C$140),ROW($C$1:$C$140)),""),ROWS($A$1:A30)))</f>
        <v>#NUM!</v>
      </c>
      <c r="I31" s="13"/>
      <c r="J31" s="10" t="e">
        <f t="array" ref="J31">INDEX($D$1:$D$140,SMALL(IF(ISNUMBER(MATCH($C$1:$C$140,$I$2,0)),MATCH(ROW($C$1:$C$140),ROW($C$1:$C$140)),""),ROWS($A$1:C30)))</f>
        <v>#NUM!</v>
      </c>
      <c r="K31" s="13"/>
      <c r="L31" s="10" t="e">
        <f t="array" ref="L31">INDEX($D$1:$D$140,SMALL(IF(ISNUMBER(MATCH($C$1:$C$140,$K$2,0)),MATCH(ROW($C$1:$C$140),ROW($C$1:$C$140)),""),ROWS($A$1:E30)))</f>
        <v>#NUM!</v>
      </c>
    </row>
    <row r="32" spans="1:12" ht="15" customHeight="1" x14ac:dyDescent="0.3">
      <c r="A32" s="67"/>
      <c r="B32" s="60"/>
      <c r="C32" s="60"/>
      <c r="D32" s="60"/>
      <c r="E32" s="60"/>
      <c r="G32" s="13"/>
      <c r="H32" s="10" t="e">
        <f t="array" ref="H32">INDEX($D$1:$D$140,SMALL(IF(ISNUMBER(MATCH($C$1:$C$140,$G$2,0)),MATCH(ROW($C$1:$C$140),ROW($C$1:$C$140)),""),ROWS($A$1:A31)))</f>
        <v>#NUM!</v>
      </c>
      <c r="I32" s="13"/>
      <c r="J32" s="10" t="e">
        <f t="array" ref="J32">INDEX($D$1:$D$140,SMALL(IF(ISNUMBER(MATCH($C$1:$C$140,$I$2,0)),MATCH(ROW($C$1:$C$140),ROW($C$1:$C$140)),""),ROWS($A$1:C31)))</f>
        <v>#NUM!</v>
      </c>
      <c r="K32" s="13"/>
      <c r="L32" s="10" t="e">
        <f t="array" ref="L32">INDEX($D$1:$D$140,SMALL(IF(ISNUMBER(MATCH($C$1:$C$140,$K$2,0)),MATCH(ROW($C$1:$C$140),ROW($C$1:$C$140)),""),ROWS($A$1:E31)))</f>
        <v>#NUM!</v>
      </c>
    </row>
    <row r="33" spans="1:12" ht="15" customHeight="1" x14ac:dyDescent="0.3">
      <c r="A33" s="67"/>
      <c r="B33" s="60"/>
      <c r="C33" s="60"/>
      <c r="D33" s="60"/>
      <c r="E33" s="60"/>
      <c r="G33" s="13"/>
      <c r="H33" s="10" t="e">
        <f t="array" ref="H33">INDEX($D$1:$D$140,SMALL(IF(ISNUMBER(MATCH($C$1:$C$140,$G$2,0)),MATCH(ROW($C$1:$C$140),ROW($C$1:$C$140)),""),ROWS($A$1:A32)))</f>
        <v>#NUM!</v>
      </c>
      <c r="I33" s="13"/>
      <c r="J33" s="10" t="e">
        <f t="array" ref="J33">INDEX($D$1:$D$140,SMALL(IF(ISNUMBER(MATCH($C$1:$C$140,$I$2,0)),MATCH(ROW($C$1:$C$140),ROW($C$1:$C$140)),""),ROWS($A$1:C32)))</f>
        <v>#NUM!</v>
      </c>
      <c r="K33" s="13"/>
      <c r="L33" s="10" t="e">
        <f t="array" ref="L33">INDEX($D$1:$D$140,SMALL(IF(ISNUMBER(MATCH($C$1:$C$140,$K$2,0)),MATCH(ROW($C$1:$C$140),ROW($C$1:$C$140)),""),ROWS($A$1:E32)))</f>
        <v>#NUM!</v>
      </c>
    </row>
    <row r="34" spans="1:12" ht="15" customHeight="1" x14ac:dyDescent="0.3">
      <c r="A34" s="67"/>
      <c r="B34" s="60"/>
      <c r="C34" s="60"/>
      <c r="D34" s="60"/>
      <c r="E34" s="60"/>
      <c r="G34" s="13"/>
      <c r="H34" s="10" t="e">
        <f t="array" ref="H34">INDEX($D$1:$D$140,SMALL(IF(ISNUMBER(MATCH($C$1:$C$140,$G$2,0)),MATCH(ROW($C$1:$C$140),ROW($C$1:$C$140)),""),ROWS($A$1:A33)))</f>
        <v>#NUM!</v>
      </c>
      <c r="I34" s="13"/>
      <c r="J34" s="10" t="e">
        <f t="array" ref="J34">INDEX($D$1:$D$140,SMALL(IF(ISNUMBER(MATCH($C$1:$C$140,$I$2,0)),MATCH(ROW($C$1:$C$140),ROW($C$1:$C$140)),""),ROWS($A$1:C33)))</f>
        <v>#NUM!</v>
      </c>
      <c r="K34" s="13"/>
      <c r="L34" s="10" t="e">
        <f t="array" ref="L34">INDEX($D$1:$D$140,SMALL(IF(ISNUMBER(MATCH($C$1:$C$140,$K$2,0)),MATCH(ROW($C$1:$C$140),ROW($C$1:$C$140)),""),ROWS($A$1:E33)))</f>
        <v>#NUM!</v>
      </c>
    </row>
    <row r="35" spans="1:12" ht="15" customHeight="1" x14ac:dyDescent="0.3">
      <c r="A35" s="67"/>
      <c r="B35" s="60"/>
      <c r="C35" s="60"/>
      <c r="D35" s="61"/>
      <c r="E35" s="60"/>
      <c r="G35" s="13"/>
      <c r="H35" s="10" t="e">
        <f t="array" ref="H35">INDEX($D$1:$D$140,SMALL(IF(ISNUMBER(MATCH($C$1:$C$140,$G$2,0)),MATCH(ROW($C$1:$C$140),ROW($C$1:$C$140)),""),ROWS($A$1:A34)))</f>
        <v>#NUM!</v>
      </c>
      <c r="I35" s="13"/>
      <c r="J35" s="10" t="e">
        <f t="array" ref="J35">INDEX($D$1:$D$140,SMALL(IF(ISNUMBER(MATCH($C$1:$C$140,$I$2,0)),MATCH(ROW($C$1:$C$140),ROW($C$1:$C$140)),""),ROWS($A$1:C34)))</f>
        <v>#NUM!</v>
      </c>
      <c r="K35" s="13"/>
      <c r="L35" s="10" t="e">
        <f t="array" ref="L35">INDEX($D$1:$D$140,SMALL(IF(ISNUMBER(MATCH($C$1:$C$140,$K$2,0)),MATCH(ROW($C$1:$C$140),ROW($C$1:$C$140)),""),ROWS($A$1:E34)))</f>
        <v>#NUM!</v>
      </c>
    </row>
    <row r="36" spans="1:12" ht="15" customHeight="1" x14ac:dyDescent="0.3">
      <c r="A36" s="67"/>
      <c r="B36" s="60"/>
      <c r="C36" s="60"/>
      <c r="D36" s="60"/>
      <c r="E36" s="60"/>
      <c r="G36" s="13"/>
      <c r="H36" s="10" t="e">
        <f t="array" ref="H36">INDEX($D$1:$D$140,SMALL(IF(ISNUMBER(MATCH($C$1:$C$140,$G$2,0)),MATCH(ROW($C$1:$C$140),ROW($C$1:$C$140)),""),ROWS($A$1:A35)))</f>
        <v>#NUM!</v>
      </c>
      <c r="I36" s="13"/>
      <c r="J36" s="10" t="e">
        <f t="array" ref="J36">INDEX($D$1:$D$140,SMALL(IF(ISNUMBER(MATCH($C$1:$C$140,$I$2,0)),MATCH(ROW($C$1:$C$140),ROW($C$1:$C$140)),""),ROWS($A$1:C35)))</f>
        <v>#NUM!</v>
      </c>
      <c r="K36" s="13"/>
      <c r="L36" s="10" t="e">
        <f t="array" ref="L36">INDEX($D$1:$D$140,SMALL(IF(ISNUMBER(MATCH($C$1:$C$140,$K$2,0)),MATCH(ROW($C$1:$C$140),ROW($C$1:$C$140)),""),ROWS($A$1:E35)))</f>
        <v>#NUM!</v>
      </c>
    </row>
    <row r="37" spans="1:12" ht="15" customHeight="1" x14ac:dyDescent="0.3">
      <c r="A37" s="67"/>
      <c r="B37" s="60"/>
      <c r="C37" s="60"/>
      <c r="D37" s="60"/>
      <c r="E37" s="60"/>
      <c r="G37" s="13"/>
      <c r="H37" s="10" t="e">
        <f t="array" ref="H37">INDEX($D$1:$D$140,SMALL(IF(ISNUMBER(MATCH($C$1:$C$140,$G$2,0)),MATCH(ROW($C$1:$C$140),ROW($C$1:$C$140)),""),ROWS($A$1:A36)))</f>
        <v>#NUM!</v>
      </c>
      <c r="I37" s="13"/>
      <c r="J37" s="10" t="e">
        <f t="array" ref="J37">INDEX($D$1:$D$140,SMALL(IF(ISNUMBER(MATCH($C$1:$C$140,$I$2,0)),MATCH(ROW($C$1:$C$140),ROW($C$1:$C$140)),""),ROWS($A$1:C36)))</f>
        <v>#NUM!</v>
      </c>
      <c r="K37" s="13"/>
      <c r="L37" s="10" t="e">
        <f t="array" ref="L37">INDEX($D$1:$D$140,SMALL(IF(ISNUMBER(MATCH($C$1:$C$140,$K$2,0)),MATCH(ROW($C$1:$C$140),ROW($C$1:$C$140)),""),ROWS($A$1:E36)))</f>
        <v>#NUM!</v>
      </c>
    </row>
    <row r="38" spans="1:12" ht="15" customHeight="1" x14ac:dyDescent="0.3">
      <c r="A38" s="67"/>
      <c r="B38" s="60"/>
      <c r="C38" s="60"/>
      <c r="D38" s="60"/>
      <c r="E38" s="60"/>
      <c r="G38" s="13"/>
      <c r="H38" s="10" t="e">
        <f t="array" ref="H38">INDEX($D$1:$D$140,SMALL(IF(ISNUMBER(MATCH($C$1:$C$140,$G$2,0)),MATCH(ROW($C$1:$C$140),ROW($C$1:$C$140)),""),ROWS($A$1:A37)))</f>
        <v>#NUM!</v>
      </c>
      <c r="I38" s="13"/>
      <c r="J38" s="10" t="e">
        <f t="array" ref="J38">INDEX($D$1:$D$140,SMALL(IF(ISNUMBER(MATCH($C$1:$C$140,$I$2,0)),MATCH(ROW($C$1:$C$140),ROW($C$1:$C$140)),""),ROWS($A$1:C37)))</f>
        <v>#NUM!</v>
      </c>
      <c r="K38" s="13"/>
      <c r="L38" s="10" t="e">
        <f t="array" ref="L38">INDEX($D$1:$D$140,SMALL(IF(ISNUMBER(MATCH($C$1:$C$140,$K$2,0)),MATCH(ROW($C$1:$C$140),ROW($C$1:$C$140)),""),ROWS($A$1:E37)))</f>
        <v>#NUM!</v>
      </c>
    </row>
    <row r="39" spans="1:12" ht="15" customHeight="1" x14ac:dyDescent="0.3">
      <c r="A39" s="67"/>
      <c r="B39" s="60"/>
      <c r="C39" s="60"/>
      <c r="D39" s="60"/>
      <c r="E39" s="60"/>
      <c r="G39" s="13"/>
      <c r="H39" s="10" t="e">
        <f t="array" ref="H39">INDEX($D$1:$D$140,SMALL(IF(ISNUMBER(MATCH($C$1:$C$140,$G$2,0)),MATCH(ROW($C$1:$C$140),ROW($C$1:$C$140)),""),ROWS($A$1:A38)))</f>
        <v>#NUM!</v>
      </c>
      <c r="I39" s="13"/>
      <c r="J39" s="10" t="e">
        <f t="array" ref="J39">INDEX($D$1:$D$140,SMALL(IF(ISNUMBER(MATCH($C$1:$C$140,$I$2,0)),MATCH(ROW($C$1:$C$140),ROW($C$1:$C$140)),""),ROWS($A$1:C38)))</f>
        <v>#NUM!</v>
      </c>
      <c r="K39" s="13"/>
      <c r="L39" s="10" t="e">
        <f t="array" ref="L39">INDEX($D$1:$D$140,SMALL(IF(ISNUMBER(MATCH($C$1:$C$140,$K$2,0)),MATCH(ROW($C$1:$C$140),ROW($C$1:$C$140)),""),ROWS($A$1:E38)))</f>
        <v>#NUM!</v>
      </c>
    </row>
    <row r="40" spans="1:12" ht="15" customHeight="1" x14ac:dyDescent="0.3">
      <c r="A40" s="67"/>
      <c r="B40" s="60"/>
      <c r="C40" s="60"/>
      <c r="D40" s="61"/>
      <c r="E40" s="60"/>
      <c r="G40" s="13"/>
      <c r="H40" s="10" t="e">
        <f t="array" ref="H40">INDEX($D$1:$D$140,SMALL(IF(ISNUMBER(MATCH($C$1:$C$140,$G$2,0)),MATCH(ROW($C$1:$C$140),ROW($C$1:$C$140)),""),ROWS($A$1:A39)))</f>
        <v>#NUM!</v>
      </c>
      <c r="I40" s="13"/>
      <c r="J40" s="10" t="e">
        <f t="array" ref="J40">INDEX($D$1:$D$140,SMALL(IF(ISNUMBER(MATCH($C$1:$C$140,$I$2,0)),MATCH(ROW($C$1:$C$140),ROW($C$1:$C$140)),""),ROWS($A$1:C39)))</f>
        <v>#NUM!</v>
      </c>
      <c r="K40" s="13"/>
      <c r="L40" s="10" t="e">
        <f t="array" ref="L40">INDEX($D$1:$D$140,SMALL(IF(ISNUMBER(MATCH($C$1:$C$140,$K$2,0)),MATCH(ROW($C$1:$C$140),ROW($C$1:$C$140)),""),ROWS($A$1:E39)))</f>
        <v>#NUM!</v>
      </c>
    </row>
    <row r="41" spans="1:12" ht="15" customHeight="1" x14ac:dyDescent="0.3">
      <c r="A41" s="67"/>
      <c r="B41" s="61"/>
      <c r="C41" s="60"/>
      <c r="D41" s="61"/>
      <c r="E41" s="60"/>
      <c r="G41" s="13"/>
      <c r="H41" s="10" t="e">
        <f t="array" ref="H41">INDEX($D$1:$D$140,SMALL(IF(ISNUMBER(MATCH($C$1:$C$140,$G$2,0)),MATCH(ROW($C$1:$C$140),ROW($C$1:$C$140)),""),ROWS($A$1:A40)))</f>
        <v>#NUM!</v>
      </c>
      <c r="I41" s="13"/>
      <c r="J41" s="10" t="e">
        <f t="array" ref="J41">INDEX($D$1:$D$140,SMALL(IF(ISNUMBER(MATCH($C$1:$C$140,$I$2,0)),MATCH(ROW($C$1:$C$140),ROW($C$1:$C$140)),""),ROWS($A$1:C40)))</f>
        <v>#NUM!</v>
      </c>
      <c r="K41" s="13"/>
      <c r="L41" s="10" t="e">
        <f t="array" ref="L41">INDEX($D$1:$D$140,SMALL(IF(ISNUMBER(MATCH($C$1:$C$140,$K$2,0)),MATCH(ROW($C$1:$C$140),ROW($C$1:$C$140)),""),ROWS($A$1:E40)))</f>
        <v>#NUM!</v>
      </c>
    </row>
    <row r="42" spans="1:12" ht="15" customHeight="1" x14ac:dyDescent="0.3">
      <c r="A42" s="67"/>
      <c r="B42" s="61"/>
      <c r="C42" s="60"/>
      <c r="D42" s="61"/>
      <c r="E42" s="61"/>
      <c r="G42" s="13"/>
      <c r="H42" s="10" t="e">
        <f t="array" ref="H42">INDEX($D$1:$D$140,SMALL(IF(ISNUMBER(MATCH($C$1:$C$140,$G$2,0)),MATCH(ROW($C$1:$C$140),ROW($C$1:$C$140)),""),ROWS($A$1:A41)))</f>
        <v>#NUM!</v>
      </c>
      <c r="I42" s="13"/>
      <c r="J42" s="10" t="e">
        <f t="array" ref="J42">INDEX($D$1:$D$140,SMALL(IF(ISNUMBER(MATCH($C$1:$C$140,$I$2,0)),MATCH(ROW($C$1:$C$140),ROW($C$1:$C$140)),""),ROWS($A$1:C41)))</f>
        <v>#NUM!</v>
      </c>
      <c r="K42" s="13"/>
      <c r="L42" s="10" t="e">
        <f t="array" ref="L42">INDEX($D$1:$D$140,SMALL(IF(ISNUMBER(MATCH($C$1:$C$140,$K$2,0)),MATCH(ROW($C$1:$C$140),ROW($C$1:$C$140)),""),ROWS($A$1:E41)))</f>
        <v>#NUM!</v>
      </c>
    </row>
    <row r="43" spans="1:12" ht="15" customHeight="1" x14ac:dyDescent="0.3">
      <c r="A43" s="67"/>
      <c r="B43" s="60"/>
      <c r="C43" s="60"/>
      <c r="D43" s="60"/>
      <c r="E43" s="61"/>
      <c r="G43" s="13"/>
      <c r="H43" s="10" t="e">
        <f t="array" ref="H43">INDEX($D$1:$D$140,SMALL(IF(ISNUMBER(MATCH($C$1:$C$140,$G$2,0)),MATCH(ROW($C$1:$C$140),ROW($C$1:$C$140)),""),ROWS($A$1:A42)))</f>
        <v>#NUM!</v>
      </c>
      <c r="I43" s="13"/>
      <c r="J43" s="10" t="e">
        <f t="array" ref="J43">INDEX($D$1:$D$140,SMALL(IF(ISNUMBER(MATCH($C$1:$C$140,$I$2,0)),MATCH(ROW($C$1:$C$140),ROW($C$1:$C$140)),""),ROWS($A$1:C42)))</f>
        <v>#NUM!</v>
      </c>
      <c r="K43" s="13"/>
      <c r="L43" s="10" t="e">
        <f t="array" ref="L43">INDEX($D$1:$D$140,SMALL(IF(ISNUMBER(MATCH($C$1:$C$140,$K$2,0)),MATCH(ROW($C$1:$C$140),ROW($C$1:$C$140)),""),ROWS($A$1:E42)))</f>
        <v>#NUM!</v>
      </c>
    </row>
    <row r="44" spans="1:12" ht="15" customHeight="1" thickBot="1" x14ac:dyDescent="0.35">
      <c r="A44" s="67"/>
      <c r="B44" s="60"/>
      <c r="C44" s="60"/>
      <c r="D44" s="60"/>
      <c r="E44" s="61"/>
      <c r="G44" s="14"/>
      <c r="H44" s="11" t="e">
        <f t="array" ref="H44">INDEX($D$1:$D$140,SMALL(IF(ISNUMBER(MATCH($C$1:$C$140,$G$2,0)),MATCH(ROW($C$1:$C$140),ROW($C$1:$C$140)),""),ROWS($A$1:A43)))</f>
        <v>#NUM!</v>
      </c>
      <c r="I44" s="14"/>
      <c r="J44" s="11" t="e">
        <f t="array" ref="J44">INDEX($D$1:$D$140,SMALL(IF(ISNUMBER(MATCH($C$1:$C$140,$I$2,0)),MATCH(ROW($C$1:$C$140),ROW($C$1:$C$140)),""),ROWS($A$1:C43)))</f>
        <v>#NUM!</v>
      </c>
      <c r="K44" s="14"/>
      <c r="L44" s="11" t="e">
        <f t="array" ref="L44">INDEX($D$1:$D$140,SMALL(IF(ISNUMBER(MATCH($C$1:$C$140,$K$2,0)),MATCH(ROW($C$1:$C$140),ROW($C$1:$C$140)),""),ROWS($A$1:E43)))</f>
        <v>#NUM!</v>
      </c>
    </row>
    <row r="45" spans="1:12" ht="15" customHeight="1" x14ac:dyDescent="0.3">
      <c r="A45" s="67"/>
      <c r="B45" s="60"/>
      <c r="C45" s="60"/>
      <c r="D45" s="60"/>
      <c r="E45" s="60"/>
      <c r="K45" s="2"/>
      <c r="L45" s="2"/>
    </row>
    <row r="46" spans="1:12" ht="15" customHeight="1" x14ac:dyDescent="0.3">
      <c r="A46" s="67"/>
      <c r="B46" s="60"/>
      <c r="C46" s="60"/>
      <c r="D46" s="60"/>
      <c r="E46" s="60"/>
      <c r="K46" s="2"/>
      <c r="L46" s="2"/>
    </row>
    <row r="47" spans="1:12" ht="15" customHeight="1" x14ac:dyDescent="0.3">
      <c r="A47" s="67"/>
      <c r="B47" s="60"/>
      <c r="C47" s="60"/>
      <c r="D47" s="60"/>
      <c r="E47" s="60"/>
      <c r="K47" s="2"/>
      <c r="L47" s="2"/>
    </row>
    <row r="48" spans="1:12" ht="15" customHeight="1" x14ac:dyDescent="0.3">
      <c r="A48" s="67"/>
      <c r="B48" s="60"/>
      <c r="C48" s="60"/>
      <c r="D48" s="60"/>
      <c r="E48" s="60"/>
    </row>
    <row r="49" spans="1:5" ht="15" customHeight="1" x14ac:dyDescent="0.3">
      <c r="A49" s="67"/>
      <c r="B49" s="60"/>
      <c r="C49" s="60"/>
      <c r="D49" s="60"/>
      <c r="E49" s="60"/>
    </row>
    <row r="50" spans="1:5" ht="15" customHeight="1" x14ac:dyDescent="0.3">
      <c r="A50" s="67"/>
      <c r="B50" s="60"/>
      <c r="C50" s="60"/>
      <c r="D50" s="61"/>
      <c r="E50" s="60"/>
    </row>
    <row r="51" spans="1:5" ht="15" customHeight="1" x14ac:dyDescent="0.3">
      <c r="A51" s="67"/>
      <c r="B51" s="60"/>
      <c r="C51" s="60"/>
      <c r="D51" s="60"/>
      <c r="E51" s="60"/>
    </row>
    <row r="52" spans="1:5" ht="15" customHeight="1" x14ac:dyDescent="0.3">
      <c r="A52" s="67"/>
      <c r="B52" s="60"/>
      <c r="C52" s="60"/>
      <c r="D52" s="61"/>
      <c r="E52" s="60"/>
    </row>
    <row r="53" spans="1:5" ht="15" customHeight="1" x14ac:dyDescent="0.3">
      <c r="A53" s="67"/>
      <c r="B53" s="60"/>
      <c r="C53" s="60"/>
      <c r="D53" s="60"/>
      <c r="E53" s="60"/>
    </row>
    <row r="54" spans="1:5" ht="15" customHeight="1" x14ac:dyDescent="0.3">
      <c r="A54" s="67"/>
      <c r="B54" s="60"/>
      <c r="C54" s="60"/>
      <c r="D54" s="61"/>
      <c r="E54" s="60"/>
    </row>
    <row r="55" spans="1:5" ht="15" customHeight="1" x14ac:dyDescent="0.3">
      <c r="A55" s="67"/>
      <c r="B55" s="60"/>
      <c r="C55" s="60"/>
      <c r="D55" s="60"/>
      <c r="E55" s="60"/>
    </row>
    <row r="56" spans="1:5" ht="15" customHeight="1" x14ac:dyDescent="0.3">
      <c r="A56" s="67"/>
      <c r="B56" s="60"/>
      <c r="C56" s="60"/>
      <c r="D56" s="60"/>
      <c r="E56" s="60"/>
    </row>
    <row r="57" spans="1:5" ht="15" customHeight="1" x14ac:dyDescent="0.3">
      <c r="A57" s="67"/>
      <c r="B57" s="60"/>
      <c r="C57" s="60"/>
      <c r="D57" s="60"/>
      <c r="E57" s="60"/>
    </row>
    <row r="58" spans="1:5" ht="15" customHeight="1" x14ac:dyDescent="0.3">
      <c r="A58" s="67"/>
      <c r="B58" s="60"/>
      <c r="C58" s="60"/>
      <c r="D58" s="60"/>
      <c r="E58" s="60"/>
    </row>
    <row r="59" spans="1:5" ht="15" customHeight="1" x14ac:dyDescent="0.3">
      <c r="A59" s="67"/>
      <c r="B59" s="60"/>
      <c r="C59" s="60"/>
      <c r="D59" s="60"/>
      <c r="E59" s="60"/>
    </row>
    <row r="60" spans="1:5" ht="15" customHeight="1" x14ac:dyDescent="0.3">
      <c r="A60" s="67"/>
      <c r="B60" s="60"/>
      <c r="C60" s="60"/>
      <c r="D60" s="60"/>
      <c r="E60" s="60"/>
    </row>
    <row r="61" spans="1:5" ht="15" customHeight="1" x14ac:dyDescent="0.3">
      <c r="A61" s="67"/>
      <c r="B61" s="60"/>
      <c r="C61" s="60"/>
      <c r="D61" s="60"/>
      <c r="E61" s="60"/>
    </row>
    <row r="62" spans="1:5" ht="15" customHeight="1" x14ac:dyDescent="0.3">
      <c r="A62" s="67"/>
      <c r="B62" s="60"/>
      <c r="C62" s="60"/>
      <c r="D62" s="60"/>
      <c r="E62" s="60"/>
    </row>
    <row r="63" spans="1:5" ht="15" customHeight="1" x14ac:dyDescent="0.3">
      <c r="A63" s="67"/>
      <c r="B63" s="60"/>
      <c r="C63" s="60"/>
      <c r="D63" s="60"/>
      <c r="E63" s="60"/>
    </row>
    <row r="64" spans="1:5" ht="15" customHeight="1" x14ac:dyDescent="0.3">
      <c r="A64" s="60"/>
      <c r="B64" s="63"/>
      <c r="C64" s="60"/>
      <c r="D64" s="61"/>
      <c r="E64" s="60"/>
    </row>
    <row r="65" spans="1:5" ht="15" customHeight="1" x14ac:dyDescent="0.3">
      <c r="A65" s="60"/>
      <c r="B65" s="63"/>
      <c r="C65" s="60"/>
      <c r="D65" s="60"/>
      <c r="E65" s="60"/>
    </row>
    <row r="66" spans="1:5" ht="15" customHeight="1" x14ac:dyDescent="0.3">
      <c r="A66" s="60"/>
      <c r="B66" s="63"/>
      <c r="C66" s="60"/>
      <c r="D66" s="60"/>
      <c r="E66" s="60"/>
    </row>
    <row r="67" spans="1:5" ht="15" customHeight="1" x14ac:dyDescent="0.3">
      <c r="A67" s="60"/>
      <c r="B67" s="63"/>
      <c r="C67" s="60"/>
      <c r="D67" s="60"/>
      <c r="E67" s="60"/>
    </row>
    <row r="68" spans="1:5" ht="15" customHeight="1" x14ac:dyDescent="0.3">
      <c r="A68" s="60"/>
      <c r="B68" s="63"/>
      <c r="C68" s="60"/>
      <c r="D68" s="60"/>
      <c r="E68" s="60"/>
    </row>
    <row r="69" spans="1:5" ht="15" customHeight="1" x14ac:dyDescent="0.3">
      <c r="A69" s="60"/>
      <c r="B69" s="63"/>
      <c r="C69" s="60"/>
      <c r="D69" s="60"/>
      <c r="E69" s="60"/>
    </row>
    <row r="70" spans="1:5" ht="15" customHeight="1" x14ac:dyDescent="0.3">
      <c r="A70" s="60"/>
      <c r="B70" s="64"/>
      <c r="C70" s="60"/>
      <c r="D70" s="61"/>
      <c r="E70" s="61"/>
    </row>
    <row r="71" spans="1:5" ht="15" customHeight="1" x14ac:dyDescent="0.3">
      <c r="A71" s="60"/>
      <c r="B71" s="63"/>
      <c r="C71" s="60"/>
      <c r="D71" s="60"/>
      <c r="E71" s="60"/>
    </row>
    <row r="72" spans="1:5" ht="15" customHeight="1" x14ac:dyDescent="0.3">
      <c r="A72" s="60"/>
      <c r="B72" s="63"/>
      <c r="C72" s="60"/>
      <c r="D72" s="60"/>
      <c r="E72" s="60"/>
    </row>
    <row r="73" spans="1:5" ht="15" customHeight="1" x14ac:dyDescent="0.3">
      <c r="A73" s="60"/>
      <c r="B73" s="63"/>
      <c r="C73" s="60"/>
      <c r="D73" s="60"/>
      <c r="E73" s="60"/>
    </row>
    <row r="74" spans="1:5" ht="15" customHeight="1" x14ac:dyDescent="0.3">
      <c r="A74" s="60"/>
      <c r="B74" s="63"/>
      <c r="C74" s="60"/>
      <c r="D74" s="60"/>
      <c r="E74" s="60"/>
    </row>
    <row r="75" spans="1:5" ht="15" customHeight="1" x14ac:dyDescent="0.3">
      <c r="A75" s="60"/>
      <c r="B75" s="63"/>
      <c r="C75" s="60"/>
      <c r="D75" s="60"/>
      <c r="E75" s="60"/>
    </row>
    <row r="76" spans="1:5" ht="15" customHeight="1" x14ac:dyDescent="0.3">
      <c r="A76" s="60"/>
      <c r="B76" s="63"/>
      <c r="C76" s="60"/>
      <c r="D76" s="61"/>
      <c r="E76" s="60"/>
    </row>
    <row r="77" spans="1:5" ht="15" customHeight="1" x14ac:dyDescent="0.3">
      <c r="A77" s="60"/>
      <c r="B77" s="63"/>
      <c r="C77" s="60"/>
      <c r="D77" s="60"/>
      <c r="E77" s="60"/>
    </row>
    <row r="78" spans="1:5" ht="15" customHeight="1" x14ac:dyDescent="0.3">
      <c r="A78" s="60"/>
      <c r="B78" s="64"/>
      <c r="C78" s="60"/>
      <c r="D78" s="61"/>
      <c r="E78" s="61"/>
    </row>
    <row r="79" spans="1:5" ht="15" customHeight="1" x14ac:dyDescent="0.3">
      <c r="A79" s="60"/>
      <c r="B79" s="63"/>
      <c r="C79" s="60"/>
      <c r="D79" s="61"/>
      <c r="E79" s="60"/>
    </row>
    <row r="80" spans="1:5" ht="15" customHeight="1" x14ac:dyDescent="0.3">
      <c r="A80" s="60"/>
      <c r="B80" s="63"/>
      <c r="C80" s="60"/>
      <c r="D80" s="60"/>
      <c r="E80" s="60"/>
    </row>
    <row r="81" spans="1:5" ht="15" customHeight="1" x14ac:dyDescent="0.3">
      <c r="A81" s="60"/>
      <c r="B81" s="63"/>
      <c r="C81" s="60"/>
      <c r="D81" s="60"/>
      <c r="E81" s="60"/>
    </row>
    <row r="82" spans="1:5" ht="15" customHeight="1" x14ac:dyDescent="0.3">
      <c r="A82" s="60"/>
      <c r="B82" s="63"/>
      <c r="C82" s="60"/>
      <c r="D82" s="61"/>
      <c r="E82" s="60"/>
    </row>
    <row r="83" spans="1:5" ht="15" customHeight="1" x14ac:dyDescent="0.3">
      <c r="A83" s="60"/>
      <c r="B83" s="63"/>
      <c r="C83" s="60"/>
      <c r="D83" s="60"/>
      <c r="E83" s="60"/>
    </row>
    <row r="84" spans="1:5" ht="15" customHeight="1" x14ac:dyDescent="0.3">
      <c r="A84" s="60"/>
      <c r="B84" s="63"/>
      <c r="C84" s="60"/>
      <c r="D84" s="60"/>
      <c r="E84" s="60"/>
    </row>
    <row r="85" spans="1:5" ht="15" customHeight="1" x14ac:dyDescent="0.3">
      <c r="A85" s="60"/>
      <c r="B85" s="63"/>
      <c r="C85" s="60"/>
      <c r="D85" s="60"/>
      <c r="E85" s="60"/>
    </row>
    <row r="86" spans="1:5" ht="15" customHeight="1" x14ac:dyDescent="0.3">
      <c r="A86" s="60"/>
      <c r="B86" s="63"/>
      <c r="C86" s="60"/>
      <c r="D86" s="60"/>
      <c r="E86" s="60"/>
    </row>
    <row r="87" spans="1:5" ht="15" customHeight="1" x14ac:dyDescent="0.3">
      <c r="A87" s="60"/>
      <c r="B87" s="63"/>
      <c r="C87" s="60"/>
      <c r="D87" s="61"/>
      <c r="E87" s="60"/>
    </row>
    <row r="88" spans="1:5" ht="15" customHeight="1" x14ac:dyDescent="0.3">
      <c r="A88" s="60"/>
      <c r="B88" s="63"/>
      <c r="C88" s="60"/>
      <c r="D88" s="61"/>
      <c r="E88" s="60"/>
    </row>
    <row r="89" spans="1:5" ht="15" customHeight="1" x14ac:dyDescent="0.3">
      <c r="A89" s="60"/>
      <c r="B89" s="63"/>
      <c r="C89" s="60"/>
      <c r="D89" s="61"/>
      <c r="E89" s="60"/>
    </row>
    <row r="90" spans="1:5" ht="15" customHeight="1" x14ac:dyDescent="0.3">
      <c r="A90" s="60"/>
      <c r="B90" s="63"/>
      <c r="C90" s="60"/>
      <c r="D90" s="60"/>
      <c r="E90" s="60"/>
    </row>
    <row r="91" spans="1:5" ht="15" customHeight="1" x14ac:dyDescent="0.3">
      <c r="A91" s="60"/>
      <c r="B91" s="63"/>
      <c r="C91" s="60"/>
      <c r="D91" s="61"/>
      <c r="E91" s="60"/>
    </row>
    <row r="92" spans="1:5" ht="15" customHeight="1" x14ac:dyDescent="0.3">
      <c r="A92" s="60"/>
      <c r="B92" s="64"/>
      <c r="C92" s="60"/>
      <c r="D92" s="60"/>
      <c r="E92" s="61"/>
    </row>
    <row r="93" spans="1:5" ht="15" customHeight="1" x14ac:dyDescent="0.3">
      <c r="A93" s="60"/>
      <c r="B93" s="63"/>
      <c r="C93" s="60"/>
      <c r="D93" s="60"/>
      <c r="E93" s="60"/>
    </row>
    <row r="94" spans="1:5" ht="15" customHeight="1" x14ac:dyDescent="0.3">
      <c r="A94" s="60"/>
      <c r="B94" s="64"/>
      <c r="C94" s="60"/>
      <c r="D94" s="61"/>
      <c r="E94" s="60"/>
    </row>
    <row r="95" spans="1:5" ht="15" customHeight="1" x14ac:dyDescent="0.3">
      <c r="A95" s="60"/>
      <c r="B95" s="63"/>
      <c r="C95" s="60"/>
      <c r="D95" s="60"/>
      <c r="E95" s="60"/>
    </row>
    <row r="96" spans="1:5" ht="15" customHeight="1" x14ac:dyDescent="0.3">
      <c r="A96" s="60"/>
      <c r="B96" s="63"/>
      <c r="C96" s="60"/>
      <c r="D96" s="60"/>
      <c r="E96" s="60"/>
    </row>
    <row r="97" spans="1:5" ht="15" customHeight="1" x14ac:dyDescent="0.3">
      <c r="A97" s="60"/>
      <c r="B97" s="63"/>
      <c r="C97" s="60"/>
      <c r="D97" s="60"/>
      <c r="E97" s="60"/>
    </row>
    <row r="98" spans="1:5" ht="15" customHeight="1" x14ac:dyDescent="0.3">
      <c r="A98" s="60"/>
      <c r="B98" s="63"/>
      <c r="C98" s="60"/>
      <c r="D98" s="60"/>
      <c r="E98" s="60"/>
    </row>
    <row r="99" spans="1:5" ht="15" customHeight="1" x14ac:dyDescent="0.3">
      <c r="A99" s="60"/>
      <c r="B99" s="63"/>
      <c r="C99" s="60"/>
      <c r="D99" s="60"/>
      <c r="E99" s="60"/>
    </row>
    <row r="100" spans="1:5" ht="15" customHeight="1" x14ac:dyDescent="0.3">
      <c r="A100" s="60"/>
      <c r="B100" s="63"/>
      <c r="C100" s="60"/>
      <c r="D100" s="60"/>
      <c r="E100" s="60"/>
    </row>
    <row r="101" spans="1:5" ht="15" customHeight="1" x14ac:dyDescent="0.3">
      <c r="A101" s="60"/>
      <c r="B101" s="63"/>
      <c r="C101" s="60"/>
      <c r="D101" s="60"/>
      <c r="E101" s="60"/>
    </row>
    <row r="102" spans="1:5" ht="15" customHeight="1" x14ac:dyDescent="0.3">
      <c r="A102" s="60"/>
      <c r="B102" s="63"/>
      <c r="C102" s="60"/>
      <c r="D102" s="60"/>
      <c r="E102" s="60"/>
    </row>
    <row r="103" spans="1:5" ht="15" customHeight="1" x14ac:dyDescent="0.3">
      <c r="A103" s="60"/>
      <c r="B103" s="63"/>
      <c r="C103" s="60"/>
      <c r="D103" s="60"/>
      <c r="E103" s="60"/>
    </row>
    <row r="104" spans="1:5" ht="15" customHeight="1" x14ac:dyDescent="0.3">
      <c r="A104" s="60"/>
      <c r="B104" s="63"/>
      <c r="C104" s="60"/>
      <c r="D104" s="60"/>
      <c r="E104" s="60"/>
    </row>
    <row r="105" spans="1:5" ht="15" customHeight="1" x14ac:dyDescent="0.3">
      <c r="A105" s="60"/>
      <c r="B105" s="60"/>
      <c r="C105" s="60"/>
      <c r="D105" s="60"/>
      <c r="E105" s="60"/>
    </row>
    <row r="106" spans="1:5" ht="15" customHeight="1" x14ac:dyDescent="0.3">
      <c r="A106" s="60"/>
      <c r="B106" s="60"/>
      <c r="C106" s="60"/>
      <c r="D106" s="60"/>
      <c r="E106" s="60"/>
    </row>
    <row r="107" spans="1:5" ht="15" customHeight="1" x14ac:dyDescent="0.3">
      <c r="A107" s="60"/>
      <c r="B107" s="60"/>
      <c r="C107" s="60"/>
      <c r="D107" s="60"/>
      <c r="E107" s="60"/>
    </row>
    <row r="108" spans="1:5" ht="15" customHeight="1" x14ac:dyDescent="0.3">
      <c r="A108" s="60"/>
      <c r="B108" s="60"/>
      <c r="C108" s="60"/>
      <c r="D108" s="60"/>
      <c r="E108" s="60"/>
    </row>
    <row r="109" spans="1:5" ht="15" customHeight="1" x14ac:dyDescent="0.3">
      <c r="A109" s="60"/>
      <c r="B109" s="60"/>
      <c r="C109" s="60"/>
      <c r="D109" s="61"/>
      <c r="E109" s="60"/>
    </row>
    <row r="110" spans="1:5" ht="15" customHeight="1" x14ac:dyDescent="0.3">
      <c r="A110" s="60"/>
      <c r="B110" s="60"/>
      <c r="C110" s="60"/>
      <c r="D110" s="61"/>
      <c r="E110" s="60"/>
    </row>
    <row r="111" spans="1:5" ht="15" customHeight="1" x14ac:dyDescent="0.3">
      <c r="A111" s="60"/>
      <c r="B111" s="60"/>
      <c r="C111" s="60"/>
      <c r="D111" s="60"/>
      <c r="E111" s="60"/>
    </row>
    <row r="112" spans="1:5" ht="15" customHeight="1" x14ac:dyDescent="0.3">
      <c r="A112" s="60"/>
      <c r="B112" s="60"/>
      <c r="C112" s="60"/>
      <c r="D112" s="60"/>
      <c r="E112" s="60"/>
    </row>
    <row r="113" spans="1:5" ht="15" customHeight="1" x14ac:dyDescent="0.3">
      <c r="A113" s="60"/>
      <c r="B113" s="60"/>
      <c r="C113" s="60"/>
      <c r="D113" s="60"/>
      <c r="E113" s="60"/>
    </row>
    <row r="114" spans="1:5" ht="15" customHeight="1" x14ac:dyDescent="0.3">
      <c r="A114" s="60"/>
      <c r="B114" s="64"/>
      <c r="C114" s="60"/>
      <c r="D114" s="60"/>
      <c r="E114" s="61"/>
    </row>
    <row r="115" spans="1:5" ht="15" customHeight="1" x14ac:dyDescent="0.3">
      <c r="A115" s="60"/>
      <c r="B115" s="60"/>
      <c r="C115" s="60"/>
      <c r="D115" s="60"/>
      <c r="E115" s="61"/>
    </row>
    <row r="116" spans="1:5" ht="15" customHeight="1" x14ac:dyDescent="0.3">
      <c r="A116" s="60"/>
      <c r="B116" s="60"/>
      <c r="C116" s="60"/>
      <c r="D116" s="60"/>
      <c r="E116" s="61"/>
    </row>
    <row r="117" spans="1:5" ht="15" customHeight="1" x14ac:dyDescent="0.3">
      <c r="A117" s="60"/>
      <c r="B117" s="60"/>
      <c r="C117" s="60"/>
      <c r="D117" s="60"/>
      <c r="E117" s="61"/>
    </row>
    <row r="118" spans="1:5" ht="15" customHeight="1" x14ac:dyDescent="0.3">
      <c r="A118" s="60"/>
      <c r="B118" s="61"/>
      <c r="C118" s="60"/>
      <c r="D118" s="61"/>
      <c r="E118" s="61"/>
    </row>
    <row r="119" spans="1:5" ht="15" customHeight="1" x14ac:dyDescent="0.3">
      <c r="A119" s="60"/>
      <c r="B119" s="61"/>
      <c r="C119" s="60"/>
      <c r="D119" s="60"/>
      <c r="E119" s="60"/>
    </row>
    <row r="120" spans="1:5" ht="15" customHeight="1" x14ac:dyDescent="0.3">
      <c r="A120" s="60"/>
      <c r="B120" s="61"/>
      <c r="C120" s="60"/>
      <c r="D120" s="60"/>
      <c r="E120" s="60"/>
    </row>
    <row r="121" spans="1:5" ht="15" customHeight="1" x14ac:dyDescent="0.3">
      <c r="A121" s="60"/>
      <c r="B121" s="61"/>
      <c r="C121" s="60"/>
      <c r="D121" s="61"/>
      <c r="E121" s="61"/>
    </row>
    <row r="122" spans="1:5" ht="15" customHeight="1" x14ac:dyDescent="0.3">
      <c r="A122" s="60"/>
      <c r="B122" s="61"/>
      <c r="C122" s="60"/>
      <c r="D122" s="60"/>
      <c r="E122" s="60"/>
    </row>
    <row r="123" spans="1:5" ht="15" customHeight="1" x14ac:dyDescent="0.3">
      <c r="A123" s="60"/>
      <c r="B123" s="61"/>
      <c r="C123" s="60"/>
      <c r="D123" s="60"/>
      <c r="E123" s="61"/>
    </row>
    <row r="124" spans="1:5" ht="15" customHeight="1" x14ac:dyDescent="0.3">
      <c r="A124" s="60"/>
      <c r="B124" s="61"/>
      <c r="C124" s="60"/>
      <c r="D124" s="60"/>
      <c r="E124" s="60"/>
    </row>
    <row r="125" spans="1:5" ht="15" customHeight="1" x14ac:dyDescent="0.3">
      <c r="A125" s="60"/>
      <c r="B125" s="61"/>
      <c r="C125" s="60"/>
      <c r="D125" s="61"/>
      <c r="E125" s="60"/>
    </row>
    <row r="126" spans="1:5" ht="15" customHeight="1" x14ac:dyDescent="0.3">
      <c r="A126" s="60"/>
      <c r="B126" s="61"/>
      <c r="C126" s="60"/>
      <c r="D126" s="61"/>
      <c r="E126" s="60"/>
    </row>
    <row r="127" spans="1:5" ht="16.5" customHeight="1" x14ac:dyDescent="0.3">
      <c r="A127" s="60"/>
      <c r="B127" s="61"/>
      <c r="C127" s="60"/>
      <c r="D127" s="61"/>
      <c r="E127" s="60"/>
    </row>
    <row r="128" spans="1:5" ht="15" customHeight="1" x14ac:dyDescent="0.3">
      <c r="A128" s="65"/>
      <c r="B128" s="65"/>
      <c r="C128" s="60"/>
      <c r="D128" s="61"/>
      <c r="E128" s="61"/>
    </row>
    <row r="129" spans="1:5" ht="15" customHeight="1" x14ac:dyDescent="0.3">
      <c r="A129" s="66"/>
      <c r="B129" s="61"/>
      <c r="C129" s="60"/>
      <c r="D129" s="61"/>
      <c r="E129" s="61"/>
    </row>
    <row r="130" spans="1:5" ht="15" customHeight="1" x14ac:dyDescent="0.3">
      <c r="A130" s="66"/>
      <c r="B130" s="61"/>
      <c r="C130" s="60"/>
      <c r="D130" s="61"/>
      <c r="E130" s="61"/>
    </row>
    <row r="131" spans="1:5" ht="15" customHeight="1" x14ac:dyDescent="0.3">
      <c r="A131" s="66"/>
      <c r="B131" s="61"/>
      <c r="C131" s="60"/>
      <c r="D131" s="61"/>
      <c r="E131" s="60"/>
    </row>
    <row r="132" spans="1:5" ht="15" customHeight="1" x14ac:dyDescent="0.3">
      <c r="A132" s="66"/>
      <c r="B132" s="61"/>
      <c r="C132" s="60"/>
      <c r="D132" s="61"/>
      <c r="E132" s="60"/>
    </row>
    <row r="133" spans="1:5" ht="15" customHeight="1" x14ac:dyDescent="0.3">
      <c r="A133" s="66"/>
      <c r="B133" s="61"/>
      <c r="C133" s="60"/>
      <c r="D133" s="61"/>
      <c r="E133" s="60"/>
    </row>
    <row r="134" spans="1:5" ht="15" customHeight="1" x14ac:dyDescent="0.3">
      <c r="A134" s="66"/>
      <c r="B134" s="61"/>
      <c r="C134" s="60"/>
      <c r="D134" s="61"/>
      <c r="E134" s="60"/>
    </row>
    <row r="135" spans="1:5" ht="15" customHeight="1" x14ac:dyDescent="0.3">
      <c r="A135" s="66"/>
      <c r="B135" s="61"/>
      <c r="C135" s="60"/>
      <c r="D135" s="61"/>
      <c r="E135" s="60"/>
    </row>
    <row r="136" spans="1:5" ht="15" customHeight="1" x14ac:dyDescent="0.3">
      <c r="A136" s="66"/>
      <c r="B136" s="60"/>
      <c r="C136" s="60"/>
      <c r="D136" s="61"/>
      <c r="E136" s="60"/>
    </row>
    <row r="137" spans="1:5" ht="15" customHeight="1" x14ac:dyDescent="0.3">
      <c r="A137" s="66"/>
      <c r="B137" s="60"/>
      <c r="C137" s="60"/>
      <c r="D137" s="61"/>
      <c r="E137" s="60"/>
    </row>
    <row r="138" spans="1:5" ht="15" customHeight="1" x14ac:dyDescent="0.3">
      <c r="A138" s="66"/>
      <c r="B138" s="60"/>
      <c r="C138" s="60"/>
      <c r="D138" s="61"/>
      <c r="E138" s="60"/>
    </row>
    <row r="139" spans="1:5" ht="15" customHeight="1" x14ac:dyDescent="0.3">
      <c r="A139" s="66"/>
      <c r="B139" s="60"/>
      <c r="C139" s="60"/>
      <c r="D139" s="61"/>
      <c r="E139" s="60"/>
    </row>
    <row r="140" spans="1:5" ht="15" customHeight="1" x14ac:dyDescent="0.3">
      <c r="A140" s="66"/>
      <c r="B140" s="60"/>
      <c r="C140" s="60"/>
      <c r="D140" s="61"/>
      <c r="E140" s="60"/>
    </row>
    <row r="141" spans="1:5" ht="15" customHeight="1" x14ac:dyDescent="0.3"/>
    <row r="142" spans="1:5" ht="15" customHeight="1" x14ac:dyDescent="0.3"/>
    <row r="143" spans="1:5" ht="15" customHeight="1" x14ac:dyDescent="0.3"/>
    <row r="144" spans="1:5" ht="15" customHeight="1" x14ac:dyDescent="0.3"/>
    <row r="145" ht="15" customHeight="1" x14ac:dyDescent="0.3"/>
    <row r="146" ht="15" customHeight="1" x14ac:dyDescent="0.3"/>
    <row r="147" ht="15" customHeight="1" x14ac:dyDescent="0.3"/>
    <row r="148" ht="15" customHeight="1" x14ac:dyDescent="0.3"/>
    <row r="149" ht="15" customHeight="1" x14ac:dyDescent="0.3"/>
  </sheetData>
  <autoFilter ref="A1:E140" xr:uid="{8EEA5155-15A6-4AD2-A26A-B5C8B81ACA25}"/>
  <mergeCells count="3">
    <mergeCell ref="G1:H1"/>
    <mergeCell ref="I1:J1"/>
    <mergeCell ref="K1:L1"/>
  </mergeCells>
  <pageMargins left="0.7" right="0.7" top="0.75" bottom="0.75" header="0.3" footer="0.3"/>
  <ignoredErrors>
    <ignoredError sqref="J20" evalError="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7EEAF-6D48-46D4-A682-BF9019A794B9}">
  <dimension ref="A1:L29"/>
  <sheetViews>
    <sheetView topLeftCell="C1" zoomScale="106" zoomScaleNormal="106" workbookViewId="0">
      <selection activeCell="E31" sqref="E31"/>
    </sheetView>
  </sheetViews>
  <sheetFormatPr defaultRowHeight="14.4" x14ac:dyDescent="0.3"/>
  <cols>
    <col min="1" max="1" width="19.33203125" customWidth="1"/>
    <col min="2" max="2" width="32.6640625" customWidth="1"/>
    <col min="3" max="3" width="25.33203125" customWidth="1"/>
    <col min="4" max="4" width="22" customWidth="1"/>
    <col min="5" max="5" width="49.44140625" customWidth="1"/>
    <col min="6" max="6" width="36.5546875" customWidth="1"/>
    <col min="7" max="7" width="33.5546875" customWidth="1"/>
    <col min="8" max="8" width="26" customWidth="1"/>
    <col min="9" max="9" width="25" customWidth="1"/>
    <col min="10" max="10" width="51.88671875" bestFit="1" customWidth="1"/>
    <col min="11" max="11" width="60.88671875" customWidth="1"/>
    <col min="12" max="12" width="21.88671875" customWidth="1"/>
    <col min="13" max="13" width="38.5546875" customWidth="1"/>
    <col min="14" max="14" width="27.6640625" customWidth="1"/>
    <col min="20" max="20" width="20.109375" customWidth="1"/>
  </cols>
  <sheetData>
    <row r="1" spans="1:12" ht="15.6" x14ac:dyDescent="0.3">
      <c r="A1" s="7" t="s">
        <v>98</v>
      </c>
      <c r="B1" s="77" t="s">
        <v>99</v>
      </c>
      <c r="C1" s="79" t="s">
        <v>10</v>
      </c>
      <c r="D1" s="79" t="s">
        <v>100</v>
      </c>
      <c r="E1" s="80" t="s">
        <v>101</v>
      </c>
      <c r="F1" s="80" t="s">
        <v>14</v>
      </c>
      <c r="G1" s="1" t="s">
        <v>102</v>
      </c>
      <c r="H1" s="78" t="s">
        <v>25</v>
      </c>
      <c r="I1" s="5"/>
      <c r="J1" s="1"/>
      <c r="K1" s="1"/>
      <c r="L1" s="1"/>
    </row>
    <row r="2" spans="1:12" ht="15.6" x14ac:dyDescent="0.3">
      <c r="A2" t="s">
        <v>103</v>
      </c>
      <c r="B2" t="s">
        <v>104</v>
      </c>
      <c r="C2" t="s">
        <v>105</v>
      </c>
      <c r="D2" s="81" t="s">
        <v>106</v>
      </c>
      <c r="E2" t="s">
        <v>107</v>
      </c>
      <c r="F2" t="s">
        <v>108</v>
      </c>
      <c r="G2" t="s">
        <v>20</v>
      </c>
      <c r="H2" s="74" t="s">
        <v>26</v>
      </c>
      <c r="I2" s="6" t="s">
        <v>109</v>
      </c>
      <c r="J2" s="40"/>
    </row>
    <row r="3" spans="1:12" x14ac:dyDescent="0.3">
      <c r="A3" s="73" t="s">
        <v>110</v>
      </c>
      <c r="B3" t="s">
        <v>111</v>
      </c>
      <c r="C3" t="s">
        <v>112</v>
      </c>
      <c r="D3" s="81" t="s">
        <v>113</v>
      </c>
      <c r="E3" t="s">
        <v>114</v>
      </c>
      <c r="F3" t="s">
        <v>95</v>
      </c>
      <c r="G3" t="s">
        <v>22</v>
      </c>
      <c r="H3" s="74" t="s">
        <v>115</v>
      </c>
      <c r="I3" s="6" t="s">
        <v>116</v>
      </c>
    </row>
    <row r="4" spans="1:12" x14ac:dyDescent="0.3">
      <c r="A4" s="73" t="s">
        <v>117</v>
      </c>
      <c r="C4" t="s">
        <v>118</v>
      </c>
      <c r="D4" s="81" t="s">
        <v>119</v>
      </c>
      <c r="E4" t="s">
        <v>120</v>
      </c>
      <c r="F4" t="s">
        <v>118</v>
      </c>
      <c r="G4" t="s">
        <v>23</v>
      </c>
      <c r="H4" s="74" t="s">
        <v>121</v>
      </c>
      <c r="I4" s="41" t="s">
        <v>122</v>
      </c>
    </row>
    <row r="5" spans="1:12" x14ac:dyDescent="0.3">
      <c r="A5" s="73" t="s">
        <v>123</v>
      </c>
      <c r="C5" t="s">
        <v>124</v>
      </c>
      <c r="D5" s="81" t="s">
        <v>125</v>
      </c>
      <c r="E5" t="s">
        <v>126</v>
      </c>
      <c r="F5" t="s">
        <v>127</v>
      </c>
      <c r="G5" t="s">
        <v>21</v>
      </c>
      <c r="H5" s="74" t="s">
        <v>128</v>
      </c>
      <c r="I5" s="41" t="s">
        <v>129</v>
      </c>
    </row>
    <row r="6" spans="1:12" x14ac:dyDescent="0.3">
      <c r="A6" s="73" t="s">
        <v>13</v>
      </c>
      <c r="C6" t="s">
        <v>130</v>
      </c>
      <c r="D6" s="81" t="s">
        <v>131</v>
      </c>
      <c r="E6" t="s">
        <v>132</v>
      </c>
      <c r="F6" t="s">
        <v>133</v>
      </c>
      <c r="G6" t="s">
        <v>134</v>
      </c>
      <c r="H6" s="74" t="s">
        <v>135</v>
      </c>
      <c r="I6" s="41" t="s">
        <v>136</v>
      </c>
    </row>
    <row r="7" spans="1:12" x14ac:dyDescent="0.3">
      <c r="A7" s="73" t="s">
        <v>137</v>
      </c>
      <c r="C7" s="76" t="s">
        <v>138</v>
      </c>
      <c r="D7" s="2"/>
      <c r="E7" t="s">
        <v>139</v>
      </c>
      <c r="F7" t="s">
        <v>140</v>
      </c>
      <c r="G7" t="s">
        <v>141</v>
      </c>
      <c r="H7" s="74" t="s">
        <v>142</v>
      </c>
      <c r="I7" s="41" t="s">
        <v>143</v>
      </c>
    </row>
    <row r="8" spans="1:12" x14ac:dyDescent="0.3">
      <c r="A8" s="73" t="s">
        <v>144</v>
      </c>
      <c r="C8" s="76" t="s">
        <v>11</v>
      </c>
      <c r="E8" t="s">
        <v>145</v>
      </c>
      <c r="F8" t="s">
        <v>146</v>
      </c>
      <c r="H8" s="74" t="s">
        <v>147</v>
      </c>
      <c r="I8" s="41" t="s">
        <v>148</v>
      </c>
    </row>
    <row r="9" spans="1:12" x14ac:dyDescent="0.3">
      <c r="A9" s="73" t="s">
        <v>149</v>
      </c>
      <c r="D9" s="1" t="s">
        <v>150</v>
      </c>
      <c r="E9" t="s">
        <v>151</v>
      </c>
      <c r="F9" t="s">
        <v>152</v>
      </c>
      <c r="H9" s="74" t="s">
        <v>153</v>
      </c>
      <c r="I9" s="41" t="s">
        <v>154</v>
      </c>
    </row>
    <row r="10" spans="1:12" x14ac:dyDescent="0.3">
      <c r="A10" s="73" t="s">
        <v>155</v>
      </c>
      <c r="D10" s="75" t="s">
        <v>24</v>
      </c>
      <c r="E10" t="s">
        <v>156</v>
      </c>
      <c r="F10" t="s">
        <v>157</v>
      </c>
      <c r="I10" s="41" t="s">
        <v>158</v>
      </c>
    </row>
    <row r="11" spans="1:12" x14ac:dyDescent="0.3">
      <c r="A11" s="73" t="s">
        <v>159</v>
      </c>
      <c r="D11" s="75" t="s">
        <v>160</v>
      </c>
      <c r="E11" t="s">
        <v>161</v>
      </c>
      <c r="F11" t="s">
        <v>162</v>
      </c>
      <c r="H11" s="74"/>
      <c r="I11" s="6" t="s">
        <v>163</v>
      </c>
    </row>
    <row r="12" spans="1:12" x14ac:dyDescent="0.3">
      <c r="C12" s="72"/>
      <c r="D12" s="75" t="s">
        <v>164</v>
      </c>
      <c r="E12" t="s">
        <v>165</v>
      </c>
      <c r="F12" s="76" t="s">
        <v>166</v>
      </c>
      <c r="H12" s="74"/>
      <c r="I12" s="42" t="s">
        <v>167</v>
      </c>
    </row>
    <row r="13" spans="1:12" x14ac:dyDescent="0.3">
      <c r="A13" s="73"/>
      <c r="E13" t="s">
        <v>168</v>
      </c>
      <c r="F13" s="76" t="s">
        <v>15</v>
      </c>
      <c r="H13" s="74"/>
      <c r="I13" s="6" t="s">
        <v>169</v>
      </c>
    </row>
    <row r="14" spans="1:12" x14ac:dyDescent="0.3">
      <c r="A14" s="73"/>
      <c r="E14" t="s">
        <v>170</v>
      </c>
      <c r="F14" s="76" t="s">
        <v>171</v>
      </c>
      <c r="H14" s="74"/>
      <c r="I14" s="6" t="s">
        <v>172</v>
      </c>
    </row>
    <row r="15" spans="1:12" x14ac:dyDescent="0.3">
      <c r="A15" s="73"/>
      <c r="E15" t="s">
        <v>173</v>
      </c>
      <c r="F15" s="76" t="s">
        <v>159</v>
      </c>
      <c r="H15" s="74"/>
      <c r="I15" s="6"/>
    </row>
    <row r="16" spans="1:12" x14ac:dyDescent="0.3">
      <c r="A16" s="73"/>
      <c r="E16" t="s">
        <v>174</v>
      </c>
      <c r="F16" s="76" t="s">
        <v>18</v>
      </c>
      <c r="H16" s="74"/>
      <c r="I16" s="6"/>
    </row>
    <row r="17" spans="1:9" x14ac:dyDescent="0.3">
      <c r="A17" s="73"/>
      <c r="E17" t="s">
        <v>175</v>
      </c>
      <c r="H17" s="74"/>
      <c r="I17" s="6"/>
    </row>
    <row r="18" spans="1:9" x14ac:dyDescent="0.3">
      <c r="A18" s="73"/>
      <c r="E18" t="s">
        <v>176</v>
      </c>
      <c r="H18" s="74"/>
      <c r="I18" s="6"/>
    </row>
    <row r="19" spans="1:9" x14ac:dyDescent="0.3">
      <c r="A19" s="73"/>
      <c r="E19" t="s">
        <v>177</v>
      </c>
      <c r="H19" s="74"/>
      <c r="I19" s="6"/>
    </row>
    <row r="20" spans="1:9" x14ac:dyDescent="0.3">
      <c r="A20" s="73"/>
      <c r="E20" t="s">
        <v>178</v>
      </c>
      <c r="H20" s="74"/>
      <c r="I20" s="6"/>
    </row>
    <row r="21" spans="1:9" x14ac:dyDescent="0.3">
      <c r="A21" s="73"/>
      <c r="E21" t="s">
        <v>179</v>
      </c>
      <c r="H21" s="74"/>
      <c r="I21" s="6"/>
    </row>
    <row r="22" spans="1:9" x14ac:dyDescent="0.3">
      <c r="E22" t="s">
        <v>180</v>
      </c>
    </row>
    <row r="23" spans="1:9" x14ac:dyDescent="0.3">
      <c r="E23" t="s">
        <v>181</v>
      </c>
    </row>
    <row r="24" spans="1:9" x14ac:dyDescent="0.3">
      <c r="C24" s="76"/>
      <c r="E24" s="76" t="s">
        <v>18</v>
      </c>
    </row>
    <row r="25" spans="1:9" x14ac:dyDescent="0.3">
      <c r="C25" s="76"/>
    </row>
    <row r="26" spans="1:9" x14ac:dyDescent="0.3">
      <c r="C26" s="76"/>
    </row>
    <row r="27" spans="1:9" x14ac:dyDescent="0.3">
      <c r="C27" s="76"/>
    </row>
    <row r="28" spans="1:9" x14ac:dyDescent="0.3">
      <c r="C28" s="76"/>
    </row>
    <row r="29" spans="1:9" x14ac:dyDescent="0.3">
      <c r="C29" s="72"/>
    </row>
  </sheetData>
  <pageMargins left="0.7" right="0.7" top="0.75" bottom="0.75" header="0.3" footer="0.3"/>
  <pageSetup paperSize="9" orientation="portrait" r:id="rId1"/>
  <legacy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61c27518-2ffe-420f-a537-456ec556cc13" xsi:nil="true"/>
    <lcf76f155ced4ddcb4097134ff3c332f xmlns="57683598-c250-47ee-9195-e955e815426d">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F48F0B4A9F1572499C12B63D3C2427B1" ma:contentTypeVersion="18" ma:contentTypeDescription="Create a new document." ma:contentTypeScope="" ma:versionID="5d539bee1f6a0c4dd3d510708c8f4106">
  <xsd:schema xmlns:xsd="http://www.w3.org/2001/XMLSchema" xmlns:xs="http://www.w3.org/2001/XMLSchema" xmlns:p="http://schemas.microsoft.com/office/2006/metadata/properties" xmlns:ns2="57683598-c250-47ee-9195-e955e815426d" xmlns:ns3="61c27518-2ffe-420f-a537-456ec556cc13" targetNamespace="http://schemas.microsoft.com/office/2006/metadata/properties" ma:root="true" ma:fieldsID="ce58462f9ebdc8dec40cf1eb299802e6" ns2:_="" ns3:_="">
    <xsd:import namespace="57683598-c250-47ee-9195-e955e815426d"/>
    <xsd:import namespace="61c27518-2ffe-420f-a537-456ec556cc13"/>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ServiceAutoTags" minOccurs="0"/>
                <xsd:element ref="ns2:MediaServiceLocation" minOccurs="0"/>
                <xsd:element ref="ns2:MediaServiceGenerationTime" minOccurs="0"/>
                <xsd:element ref="ns2:MediaServiceEventHashCode" minOccurs="0"/>
                <xsd:element ref="ns2:MediaServiceOCR" minOccurs="0"/>
                <xsd:element ref="ns2:MediaServiceAutoKeyPoints" minOccurs="0"/>
                <xsd:element ref="ns2:MediaServiceKeyPoints"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7683598-c250-47ee-9195-e955e815426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Location" ma:index="14" nillable="true" ma:displayName="Location" ma:internalName="MediaServiceLocatio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5bb28068-5bdd-4416-8cfd-20eb7a9d515f"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1c27518-2ffe-420f-a537-456ec556cc13"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3" nillable="true" ma:displayName="Taxonomy Catch All Column" ma:hidden="true" ma:list="{d0a71187-84b3-430c-9eb5-2e6b7a6fab53}" ma:internalName="TaxCatchAll" ma:showField="CatchAllData" ma:web="61c27518-2ffe-420f-a537-456ec556cc13">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B3C1A80-C71B-49B3-8613-32472531DC7E}">
  <ds:schemaRefs>
    <ds:schemaRef ds:uri="http://schemas.microsoft.com/office/2006/metadata/properties"/>
    <ds:schemaRef ds:uri="http://schemas.microsoft.com/office/infopath/2007/PartnerControls"/>
    <ds:schemaRef ds:uri="bff6dcf5-9625-419f-ad05-28dd64abba2f"/>
    <ds:schemaRef ds:uri="5940e76d-6cc6-40e2-b638-1a28d19ded42"/>
  </ds:schemaRefs>
</ds:datastoreItem>
</file>

<file path=customXml/itemProps2.xml><?xml version="1.0" encoding="utf-8"?>
<ds:datastoreItem xmlns:ds="http://schemas.openxmlformats.org/officeDocument/2006/customXml" ds:itemID="{D03CC7FC-945A-47A3-9B66-39A028006A6E}">
  <ds:schemaRefs>
    <ds:schemaRef ds:uri="http://schemas.microsoft.com/sharepoint/v3/contenttype/forms"/>
  </ds:schemaRefs>
</ds:datastoreItem>
</file>

<file path=customXml/itemProps3.xml><?xml version="1.0" encoding="utf-8"?>
<ds:datastoreItem xmlns:ds="http://schemas.openxmlformats.org/officeDocument/2006/customXml" ds:itemID="{A6F78FC3-BAAF-4CB1-BEE4-92F4CB27B85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vt:i4>
      </vt:variant>
      <vt:variant>
        <vt:lpstr>Named Ranges</vt:lpstr>
      </vt:variant>
      <vt:variant>
        <vt:i4>1</vt:i4>
      </vt:variant>
    </vt:vector>
  </HeadingPairs>
  <TitlesOfParts>
    <vt:vector size="8" baseType="lpstr">
      <vt:lpstr>Referal Sheet_DO1</vt:lpstr>
      <vt:lpstr>Photos</vt:lpstr>
      <vt:lpstr>Maps</vt:lpstr>
      <vt:lpstr>Field Assessment Results</vt:lpstr>
      <vt:lpstr>Sheet1</vt:lpstr>
      <vt:lpstr>LA Measures</vt:lpstr>
      <vt:lpstr>Referral Sheet Categories </vt:lpstr>
      <vt:lpstr>'Referal Sheet_DO1'!Print_Area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Eoin McAleer</dc:creator>
  <cp:keywords/>
  <dc:description/>
  <cp:lastModifiedBy>Erika Fitzpatrick</cp:lastModifiedBy>
  <cp:revision/>
  <dcterms:created xsi:type="dcterms:W3CDTF">2019-03-26T09:59:22Z</dcterms:created>
  <dcterms:modified xsi:type="dcterms:W3CDTF">2024-03-28T09:21:23Z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uthorIds_UIVersion_512">
    <vt:lpwstr>33</vt:lpwstr>
  </property>
  <property fmtid="{D5CDD505-2E9C-101B-9397-08002B2CF9AE}" pid="3" name="ContentTypeId">
    <vt:lpwstr>0x010100F48F0B4A9F1572499C12B63D3C2427B1</vt:lpwstr>
  </property>
  <property fmtid="{D5CDD505-2E9C-101B-9397-08002B2CF9AE}" pid="4" name="MediaServiceImageTags">
    <vt:lpwstr/>
  </property>
</Properties>
</file>